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10\sharefs\28.兵庫支部\52.企画G\機密性2_書き出し依頼\20250107藤井依頼分\"/>
    </mc:Choice>
  </mc:AlternateContent>
  <bookViews>
    <workbookView xWindow="0" yWindow="0" windowWidth="28770" windowHeight="13980"/>
  </bookViews>
  <sheets>
    <sheet name="令和7年度健診単価報告（提出用）" sheetId="1" r:id="rId1"/>
    <sheet name="作成例" sheetId="7" r:id="rId2"/>
    <sheet name="健診単価計算方法（参考）" sheetId="4" r:id="rId3"/>
  </sheets>
  <definedNames>
    <definedName name="_xlnm.Print_Area" localSheetId="2">'健診単価計算方法（参考）'!$A$1:$X$27</definedName>
    <definedName name="_xlnm.Print_Area" localSheetId="1">作成例!$A$1:$L$27</definedName>
    <definedName name="_xlnm.Print_Area" localSheetId="0">'令和7年度健診単価報告（提出用）'!$A$1:$L$27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4" l="1"/>
  <c r="E12" i="4"/>
  <c r="J25" i="7" l="1"/>
  <c r="G25" i="7"/>
  <c r="E25" i="7"/>
  <c r="K25" i="7" s="1"/>
  <c r="J24" i="7"/>
  <c r="E24" i="7"/>
  <c r="K24" i="7" s="1"/>
  <c r="J23" i="7"/>
  <c r="G23" i="7" s="1"/>
  <c r="E23" i="7"/>
  <c r="K23" i="7" s="1"/>
  <c r="J22" i="7"/>
  <c r="G22" i="7" s="1"/>
  <c r="E22" i="7"/>
  <c r="K22" i="7" s="1"/>
  <c r="J21" i="7"/>
  <c r="G21" i="7" s="1"/>
  <c r="E21" i="7"/>
  <c r="K21" i="7" s="1"/>
  <c r="J20" i="7"/>
  <c r="G20" i="7" s="1"/>
  <c r="E20" i="7"/>
  <c r="K20" i="7" s="1"/>
  <c r="J19" i="7"/>
  <c r="G19" i="7" s="1"/>
  <c r="E19" i="7"/>
  <c r="K19" i="7" s="1"/>
  <c r="J18" i="7"/>
  <c r="G18" i="7" s="1"/>
  <c r="E18" i="7"/>
  <c r="K18" i="7" s="1"/>
  <c r="J17" i="7"/>
  <c r="G17" i="7" s="1"/>
  <c r="E17" i="7"/>
  <c r="K17" i="7" s="1"/>
  <c r="J16" i="7"/>
  <c r="G16" i="7" s="1"/>
  <c r="E16" i="7"/>
  <c r="K16" i="7" s="1"/>
  <c r="J15" i="7"/>
  <c r="G15" i="7" s="1"/>
  <c r="E15" i="7"/>
  <c r="K15" i="7" s="1"/>
  <c r="J14" i="7"/>
  <c r="G14" i="7" s="1"/>
  <c r="E14" i="7"/>
  <c r="K14" i="7" s="1"/>
  <c r="J13" i="7"/>
  <c r="G13" i="7" s="1"/>
  <c r="E13" i="7"/>
  <c r="K13" i="7" s="1"/>
  <c r="J12" i="7"/>
  <c r="G12" i="7" s="1"/>
  <c r="E12" i="7"/>
  <c r="K12" i="7" s="1"/>
  <c r="J11" i="7"/>
  <c r="G11" i="7" s="1"/>
  <c r="E11" i="7"/>
  <c r="K11" i="7" s="1"/>
  <c r="J10" i="7"/>
  <c r="G10" i="7" s="1"/>
  <c r="E10" i="7"/>
  <c r="K10" i="7" s="1"/>
  <c r="J9" i="7"/>
  <c r="G9" i="7" s="1"/>
  <c r="E9" i="7"/>
  <c r="K9" i="7" s="1"/>
  <c r="H10" i="7" l="1"/>
  <c r="H12" i="7"/>
  <c r="H14" i="7"/>
  <c r="H16" i="7"/>
  <c r="H18" i="7"/>
  <c r="H20" i="7"/>
  <c r="H22" i="7"/>
  <c r="H9" i="7"/>
  <c r="H11" i="7"/>
  <c r="H13" i="7"/>
  <c r="H15" i="7"/>
  <c r="H17" i="7"/>
  <c r="H19" i="7"/>
  <c r="H21" i="7"/>
  <c r="H23" i="7"/>
  <c r="H25" i="7"/>
  <c r="E9" i="1"/>
  <c r="J25" i="4" l="1"/>
  <c r="G25" i="4" s="1"/>
  <c r="E25" i="4"/>
  <c r="K25" i="4" s="1"/>
  <c r="J24" i="4"/>
  <c r="E24" i="4"/>
  <c r="K24" i="4" s="1"/>
  <c r="J23" i="4"/>
  <c r="G23" i="4" s="1"/>
  <c r="E23" i="4"/>
  <c r="K23" i="4" s="1"/>
  <c r="J22" i="4"/>
  <c r="G22" i="4" s="1"/>
  <c r="E22" i="4"/>
  <c r="K22" i="4" s="1"/>
  <c r="J21" i="4"/>
  <c r="G21" i="4" s="1"/>
  <c r="E21" i="4"/>
  <c r="K21" i="4" s="1"/>
  <c r="J20" i="4"/>
  <c r="G20" i="4" s="1"/>
  <c r="E20" i="4"/>
  <c r="K20" i="4" s="1"/>
  <c r="J19" i="4"/>
  <c r="G19" i="4" s="1"/>
  <c r="E19" i="4"/>
  <c r="K19" i="4" s="1"/>
  <c r="J18" i="4"/>
  <c r="G18" i="4" s="1"/>
  <c r="E18" i="4"/>
  <c r="K18" i="4" s="1"/>
  <c r="J17" i="4"/>
  <c r="G17" i="4" s="1"/>
  <c r="E17" i="4"/>
  <c r="K17" i="4" s="1"/>
  <c r="J16" i="4"/>
  <c r="G16" i="4" s="1"/>
  <c r="E16" i="4"/>
  <c r="K16" i="4" s="1"/>
  <c r="J15" i="4"/>
  <c r="G15" i="4" s="1"/>
  <c r="K15" i="4"/>
  <c r="J14" i="4"/>
  <c r="G14" i="4" s="1"/>
  <c r="E14" i="4"/>
  <c r="K14" i="4" s="1"/>
  <c r="J13" i="4"/>
  <c r="K13" i="4"/>
  <c r="G12" i="4"/>
  <c r="K12" i="4"/>
  <c r="J11" i="4"/>
  <c r="G11" i="4" s="1"/>
  <c r="E11" i="4"/>
  <c r="K11" i="4" s="1"/>
  <c r="J10" i="4"/>
  <c r="G10" i="4"/>
  <c r="E10" i="4"/>
  <c r="K10" i="4" s="1"/>
  <c r="J9" i="4"/>
  <c r="G9" i="4" s="1"/>
  <c r="E9" i="4"/>
  <c r="K9" i="4" s="1"/>
  <c r="H10" i="4" l="1"/>
  <c r="H12" i="4"/>
  <c r="H14" i="4"/>
  <c r="H16" i="4"/>
  <c r="H18" i="4"/>
  <c r="H20" i="4"/>
  <c r="H22" i="4"/>
  <c r="H9" i="4"/>
  <c r="H11" i="4"/>
  <c r="H15" i="4"/>
  <c r="H17" i="4"/>
  <c r="H19" i="4"/>
  <c r="H21" i="4"/>
  <c r="H23" i="4"/>
  <c r="H25" i="4"/>
  <c r="E10" i="1"/>
  <c r="J25" i="1" l="1"/>
  <c r="G25" i="1" s="1"/>
  <c r="E25" i="1"/>
  <c r="K25" i="1" s="1"/>
  <c r="J24" i="1"/>
  <c r="E24" i="1"/>
  <c r="K24" i="1" s="1"/>
  <c r="J23" i="1"/>
  <c r="G23" i="1" s="1"/>
  <c r="E23" i="1"/>
  <c r="K23" i="1" s="1"/>
  <c r="J22" i="1"/>
  <c r="G22" i="1" s="1"/>
  <c r="E22" i="1"/>
  <c r="K22" i="1" s="1"/>
  <c r="J21" i="1"/>
  <c r="G21" i="1" s="1"/>
  <c r="E21" i="1"/>
  <c r="K21" i="1" s="1"/>
  <c r="J20" i="1"/>
  <c r="G20" i="1" s="1"/>
  <c r="E20" i="1"/>
  <c r="K20" i="1" s="1"/>
  <c r="J19" i="1"/>
  <c r="G19" i="1" s="1"/>
  <c r="E19" i="1"/>
  <c r="K19" i="1" s="1"/>
  <c r="J18" i="1"/>
  <c r="G18" i="1" s="1"/>
  <c r="E18" i="1"/>
  <c r="K18" i="1" s="1"/>
  <c r="J17" i="1"/>
  <c r="G17" i="1" s="1"/>
  <c r="E17" i="1"/>
  <c r="K17" i="1" s="1"/>
  <c r="J16" i="1"/>
  <c r="G16" i="1" s="1"/>
  <c r="E16" i="1"/>
  <c r="K16" i="1" s="1"/>
  <c r="J15" i="1"/>
  <c r="G15" i="1" s="1"/>
  <c r="E15" i="1"/>
  <c r="K15" i="1" s="1"/>
  <c r="J14" i="1"/>
  <c r="G14" i="1" s="1"/>
  <c r="E14" i="1"/>
  <c r="K14" i="1" s="1"/>
  <c r="J13" i="1"/>
  <c r="G13" i="1" s="1"/>
  <c r="E13" i="1"/>
  <c r="K13" i="1" s="1"/>
  <c r="J12" i="1"/>
  <c r="G12" i="1" s="1"/>
  <c r="E12" i="1"/>
  <c r="K12" i="1" s="1"/>
  <c r="J11" i="1"/>
  <c r="G11" i="1" s="1"/>
  <c r="E11" i="1"/>
  <c r="K11" i="1" s="1"/>
  <c r="J10" i="1"/>
  <c r="G10" i="1" s="1"/>
  <c r="K10" i="1"/>
  <c r="J9" i="1"/>
  <c r="G9" i="1" s="1"/>
  <c r="K9" i="1"/>
  <c r="H9" i="1" l="1"/>
  <c r="H11" i="1"/>
  <c r="H13" i="1"/>
  <c r="H15" i="1"/>
  <c r="H17" i="1"/>
  <c r="H19" i="1"/>
  <c r="H21" i="1"/>
  <c r="H23" i="1"/>
  <c r="H25" i="1"/>
  <c r="H10" i="1"/>
  <c r="H12" i="1"/>
  <c r="H14" i="1"/>
  <c r="H16" i="1"/>
  <c r="H18" i="1"/>
  <c r="H20" i="1"/>
  <c r="H22" i="1"/>
</calcChain>
</file>

<file path=xl/sharedStrings.xml><?xml version="1.0" encoding="utf-8"?>
<sst xmlns="http://schemas.openxmlformats.org/spreadsheetml/2006/main" count="113" uniqueCount="40">
  <si>
    <t>健診実施機関名</t>
    <rPh sb="0" eb="2">
      <t>ケンシン</t>
    </rPh>
    <rPh sb="2" eb="4">
      <t>ジッシ</t>
    </rPh>
    <rPh sb="4" eb="6">
      <t>キカン</t>
    </rPh>
    <rPh sb="6" eb="7">
      <t>メイ</t>
    </rPh>
    <phoneticPr fontId="2"/>
  </si>
  <si>
    <t>（円／税込）</t>
    <rPh sb="1" eb="2">
      <t>エン</t>
    </rPh>
    <rPh sb="4" eb="5">
      <t>コミ</t>
    </rPh>
    <phoneticPr fontId="2"/>
  </si>
  <si>
    <t>健診区分</t>
    <rPh sb="0" eb="2">
      <t>ケンシン</t>
    </rPh>
    <rPh sb="2" eb="4">
      <t>クブン</t>
    </rPh>
    <phoneticPr fontId="2"/>
  </si>
  <si>
    <t>A)１人当たり健診費用</t>
    <rPh sb="3" eb="4">
      <t>ニン</t>
    </rPh>
    <rPh sb="4" eb="5">
      <t>ア</t>
    </rPh>
    <rPh sb="7" eb="9">
      <t>ケンシン</t>
    </rPh>
    <rPh sb="9" eb="11">
      <t>ヒヨウ</t>
    </rPh>
    <phoneticPr fontId="2"/>
  </si>
  <si>
    <t>うち消費税</t>
    <rPh sb="2" eb="5">
      <t>ショウヒゼイ</t>
    </rPh>
    <phoneticPr fontId="2"/>
  </si>
  <si>
    <t>負　　　担　　　額</t>
    <rPh sb="0" eb="1">
      <t>フ</t>
    </rPh>
    <rPh sb="4" eb="5">
      <t>タン</t>
    </rPh>
    <rPh sb="8" eb="9">
      <t>ガク</t>
    </rPh>
    <phoneticPr fontId="2"/>
  </si>
  <si>
    <t>協会負担割合</t>
    <rPh sb="0" eb="2">
      <t>キョウカイ</t>
    </rPh>
    <rPh sb="2" eb="4">
      <t>フタン</t>
    </rPh>
    <rPh sb="4" eb="6">
      <t>ワリアイ</t>
    </rPh>
    <phoneticPr fontId="2"/>
  </si>
  <si>
    <t>B)協会負担額</t>
    <rPh sb="2" eb="4">
      <t>キョウカイ</t>
    </rPh>
    <rPh sb="4" eb="6">
      <t>フタン</t>
    </rPh>
    <rPh sb="6" eb="7">
      <t>ガク</t>
    </rPh>
    <phoneticPr fontId="2"/>
  </si>
  <si>
    <t>うち消費税</t>
    <phoneticPr fontId="2"/>
  </si>
  <si>
    <t>本人負担割合</t>
    <rPh sb="0" eb="2">
      <t>ホンニン</t>
    </rPh>
    <rPh sb="2" eb="4">
      <t>フタン</t>
    </rPh>
    <rPh sb="4" eb="6">
      <t>ワリアイ</t>
    </rPh>
    <phoneticPr fontId="2"/>
  </si>
  <si>
    <t>C)本人負担額</t>
    <rPh sb="2" eb="4">
      <t>ホンニン</t>
    </rPh>
    <rPh sb="4" eb="6">
      <t>フタン</t>
    </rPh>
    <rPh sb="6" eb="7">
      <t>ガク</t>
    </rPh>
    <phoneticPr fontId="2"/>
  </si>
  <si>
    <t>うち消費税</t>
    <phoneticPr fontId="2"/>
  </si>
  <si>
    <t>一般健診</t>
    <rPh sb="0" eb="2">
      <t>イッパン</t>
    </rPh>
    <rPh sb="2" eb="4">
      <t>ケンシン</t>
    </rPh>
    <phoneticPr fontId="2"/>
  </si>
  <si>
    <t>①胸部間接・胃部間接</t>
    <rPh sb="1" eb="3">
      <t>キョウブ</t>
    </rPh>
    <rPh sb="3" eb="5">
      <t>カンセツ</t>
    </rPh>
    <rPh sb="6" eb="8">
      <t>イブ</t>
    </rPh>
    <rPh sb="8" eb="10">
      <t>カンセツ</t>
    </rPh>
    <phoneticPr fontId="2"/>
  </si>
  <si>
    <t>②胸部直接・胃部間接</t>
    <rPh sb="1" eb="3">
      <t>キョウブ</t>
    </rPh>
    <rPh sb="3" eb="5">
      <t>チョクセツ</t>
    </rPh>
    <rPh sb="6" eb="8">
      <t>イブ</t>
    </rPh>
    <rPh sb="8" eb="10">
      <t>カンセツ</t>
    </rPh>
    <phoneticPr fontId="2"/>
  </si>
  <si>
    <t>③胸部間接・胃部直接</t>
    <rPh sb="1" eb="3">
      <t>キョウブ</t>
    </rPh>
    <rPh sb="3" eb="5">
      <t>カンセツ</t>
    </rPh>
    <rPh sb="6" eb="8">
      <t>イブ</t>
    </rPh>
    <rPh sb="8" eb="10">
      <t>チョクセツ</t>
    </rPh>
    <phoneticPr fontId="2"/>
  </si>
  <si>
    <t>④胸部直接・胃部直接</t>
    <rPh sb="1" eb="3">
      <t>キョウブ</t>
    </rPh>
    <rPh sb="3" eb="5">
      <t>チョクセツ</t>
    </rPh>
    <rPh sb="6" eb="8">
      <t>イブ</t>
    </rPh>
    <rPh sb="8" eb="10">
      <t>チョクセツ</t>
    </rPh>
    <phoneticPr fontId="2"/>
  </si>
  <si>
    <t>⑤胸部未実施・胃部未実施</t>
    <rPh sb="1" eb="3">
      <t>キョウブ</t>
    </rPh>
    <rPh sb="3" eb="6">
      <t>ミジッシ</t>
    </rPh>
    <rPh sb="7" eb="9">
      <t>イブ</t>
    </rPh>
    <rPh sb="9" eb="12">
      <t>ミジッシ</t>
    </rPh>
    <phoneticPr fontId="2"/>
  </si>
  <si>
    <t>⑥胸部間接・胃部未実施</t>
    <rPh sb="1" eb="3">
      <t>キョウブ</t>
    </rPh>
    <rPh sb="3" eb="5">
      <t>カンセツ</t>
    </rPh>
    <rPh sb="6" eb="8">
      <t>イブ</t>
    </rPh>
    <rPh sb="8" eb="11">
      <t>ミジッシ</t>
    </rPh>
    <phoneticPr fontId="2"/>
  </si>
  <si>
    <t>⑦胸部直接・・胃部未実施</t>
    <rPh sb="1" eb="3">
      <t>キョウブ</t>
    </rPh>
    <rPh sb="3" eb="5">
      <t>チョクセツ</t>
    </rPh>
    <rPh sb="7" eb="9">
      <t>イブ</t>
    </rPh>
    <rPh sb="9" eb="12">
      <t>ミジッシ</t>
    </rPh>
    <phoneticPr fontId="2"/>
  </si>
  <si>
    <t>⑧胸部未実施・胃部間接</t>
    <rPh sb="1" eb="3">
      <t>キョウブ</t>
    </rPh>
    <rPh sb="3" eb="6">
      <t>ミジッシ</t>
    </rPh>
    <rPh sb="7" eb="9">
      <t>イブ</t>
    </rPh>
    <rPh sb="9" eb="11">
      <t>カンセツ</t>
    </rPh>
    <phoneticPr fontId="2"/>
  </si>
  <si>
    <t>⑨胸部未実施・胃部直接</t>
    <rPh sb="1" eb="3">
      <t>キョウブ</t>
    </rPh>
    <rPh sb="3" eb="6">
      <t>ミジッシ</t>
    </rPh>
    <rPh sb="7" eb="9">
      <t>イブ</t>
    </rPh>
    <rPh sb="9" eb="11">
      <t>チョクセツ</t>
    </rPh>
    <phoneticPr fontId="2"/>
  </si>
  <si>
    <t>⑩眼底検査</t>
    <rPh sb="1" eb="3">
      <t>ガンテイ</t>
    </rPh>
    <rPh sb="3" eb="5">
      <t>ケンサ</t>
    </rPh>
    <phoneticPr fontId="2"/>
  </si>
  <si>
    <t>付加健診</t>
    <rPh sb="0" eb="2">
      <t>フカ</t>
    </rPh>
    <rPh sb="2" eb="4">
      <t>ケンシン</t>
    </rPh>
    <phoneticPr fontId="2"/>
  </si>
  <si>
    <t>乳がん</t>
    <rPh sb="0" eb="1">
      <t>ニュウ</t>
    </rPh>
    <phoneticPr fontId="2"/>
  </si>
  <si>
    <t>５０歳以上</t>
    <rPh sb="2" eb="5">
      <t>サイイジョウ</t>
    </rPh>
    <phoneticPr fontId="2"/>
  </si>
  <si>
    <t>検診</t>
    <rPh sb="0" eb="2">
      <t>ケンシン</t>
    </rPh>
    <phoneticPr fontId="2"/>
  </si>
  <si>
    <t>４０歳以上５０歳未満</t>
    <rPh sb="2" eb="5">
      <t>サイイジョウ</t>
    </rPh>
    <rPh sb="7" eb="10">
      <t>サイミマン</t>
    </rPh>
    <phoneticPr fontId="2"/>
  </si>
  <si>
    <t>子宮頸がん検診</t>
    <rPh sb="0" eb="2">
      <t>シキュウ</t>
    </rPh>
    <rPh sb="2" eb="3">
      <t>ケイ</t>
    </rPh>
    <rPh sb="5" eb="7">
      <t>ケンシン</t>
    </rPh>
    <phoneticPr fontId="2"/>
  </si>
  <si>
    <t>肝炎検査</t>
    <rPh sb="0" eb="2">
      <t>カンエン</t>
    </rPh>
    <rPh sb="2" eb="4">
      <t>ケンサ</t>
    </rPh>
    <phoneticPr fontId="2"/>
  </si>
  <si>
    <t>HCV抗体検査・HBｓ抗原検査、</t>
    <rPh sb="3" eb="5">
      <t>コウタイ</t>
    </rPh>
    <rPh sb="5" eb="7">
      <t>ケンサ</t>
    </rPh>
    <rPh sb="11" eb="13">
      <t>コウゲン</t>
    </rPh>
    <rPh sb="13" eb="15">
      <t>ケンサ</t>
    </rPh>
    <phoneticPr fontId="2"/>
  </si>
  <si>
    <t>HCV抗体の検出（省略可）</t>
    <rPh sb="3" eb="5">
      <t>コウタイ</t>
    </rPh>
    <rPh sb="6" eb="8">
      <t>ケンシュツ</t>
    </rPh>
    <rPh sb="9" eb="11">
      <t>ショウリャク</t>
    </rPh>
    <rPh sb="11" eb="12">
      <t>カ</t>
    </rPh>
    <phoneticPr fontId="2"/>
  </si>
  <si>
    <t>HCV核酸増幅検査</t>
    <rPh sb="3" eb="5">
      <t>カクサン</t>
    </rPh>
    <rPh sb="5" eb="7">
      <t>ゾウフク</t>
    </rPh>
    <rPh sb="7" eb="9">
      <t>ケンサ</t>
    </rPh>
    <phoneticPr fontId="2"/>
  </si>
  <si>
    <t>作成者（確認者）氏名</t>
    <rPh sb="0" eb="3">
      <t>サクセイシャ</t>
    </rPh>
    <rPh sb="4" eb="6">
      <t>カクニン</t>
    </rPh>
    <rPh sb="6" eb="7">
      <t>シャ</t>
    </rPh>
    <rPh sb="8" eb="10">
      <t>シメイ</t>
    </rPh>
    <phoneticPr fontId="2"/>
  </si>
  <si>
    <t>※黄色の部分に入力ください。（間接撮影等実施無しの場合は、空白にしてください）</t>
    <rPh sb="1" eb="3">
      <t>キイロ</t>
    </rPh>
    <rPh sb="4" eb="6">
      <t>ブブン</t>
    </rPh>
    <rPh sb="7" eb="9">
      <t>ニュウリョク</t>
    </rPh>
    <rPh sb="15" eb="17">
      <t>カンセツ</t>
    </rPh>
    <rPh sb="17" eb="19">
      <t>サツエイ</t>
    </rPh>
    <rPh sb="19" eb="20">
      <t>トウ</t>
    </rPh>
    <rPh sb="20" eb="22">
      <t>ジッシ</t>
    </rPh>
    <rPh sb="22" eb="23">
      <t>ナ</t>
    </rPh>
    <rPh sb="25" eb="27">
      <t>バアイ</t>
    </rPh>
    <rPh sb="29" eb="31">
      <t>クウハク</t>
    </rPh>
    <phoneticPr fontId="2"/>
  </si>
  <si>
    <t>⑦胸部直接・胃部未実施</t>
    <rPh sb="1" eb="3">
      <t>キョウブ</t>
    </rPh>
    <rPh sb="3" eb="5">
      <t>チョクセツ</t>
    </rPh>
    <rPh sb="6" eb="8">
      <t>イブ</t>
    </rPh>
    <rPh sb="8" eb="11">
      <t>ミジッシ</t>
    </rPh>
    <phoneticPr fontId="2"/>
  </si>
  <si>
    <t>健診機関コード</t>
    <rPh sb="0" eb="2">
      <t>ケンシン</t>
    </rPh>
    <rPh sb="2" eb="4">
      <t>キカン</t>
    </rPh>
    <phoneticPr fontId="2"/>
  </si>
  <si>
    <t>○○健診センター</t>
    <rPh sb="2" eb="4">
      <t>ケンシン</t>
    </rPh>
    <phoneticPr fontId="2"/>
  </si>
  <si>
    <t>協会　太郎</t>
    <rPh sb="0" eb="2">
      <t>キョウカイ</t>
    </rPh>
    <rPh sb="3" eb="5">
      <t>タロウ</t>
    </rPh>
    <phoneticPr fontId="2"/>
  </si>
  <si>
    <t>令和7年度全国健康保険協会生活習慣病予防健診の健診単価について（報告）</t>
    <rPh sb="0" eb="2">
      <t>レイワ</t>
    </rPh>
    <rPh sb="3" eb="5">
      <t>ネンド</t>
    </rPh>
    <rPh sb="5" eb="7">
      <t>ゼンコク</t>
    </rPh>
    <rPh sb="7" eb="9">
      <t>ケンコウ</t>
    </rPh>
    <rPh sb="9" eb="11">
      <t>ホケン</t>
    </rPh>
    <rPh sb="11" eb="13">
      <t>キョウカイ</t>
    </rPh>
    <rPh sb="13" eb="15">
      <t>セイカツ</t>
    </rPh>
    <rPh sb="15" eb="17">
      <t>シュウカン</t>
    </rPh>
    <rPh sb="17" eb="18">
      <t>ビョウ</t>
    </rPh>
    <rPh sb="18" eb="20">
      <t>ヨボウ</t>
    </rPh>
    <rPh sb="20" eb="22">
      <t>ケンシン</t>
    </rPh>
    <rPh sb="23" eb="25">
      <t>ケンシン</t>
    </rPh>
    <rPh sb="25" eb="27">
      <t>タンカ</t>
    </rPh>
    <rPh sb="32" eb="34">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</si>
</sst>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Red]\(0\)"/>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1"/>
      <color theme="1"/>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b/>
      <sz val="11"/>
      <color theme="1"/>
      <name val="BIZ UDPゴシック"/>
      <family val="3"/>
      <charset val="128"/>
    </font>
    <font>
      <b/>
      <sz val="18"/>
      <color theme="1"/>
      <name val="游ゴシック"/>
      <family val="3"/>
      <charset val="128"/>
      <scheme val="minor"/>
    </font>
    <font>
      <sz val="12"/>
      <color theme="1"/>
      <name val="BIZ UDPゴシック"/>
      <family val="3"/>
      <charset val="128"/>
    </font>
  </fonts>
  <fills count="6">
    <fill>
      <patternFill patternType="none"/>
    </fill>
    <fill>
      <patternFill patternType="gray125"/>
    </fill>
    <fill>
      <patternFill patternType="solid">
        <fgColor theme="2"/>
        <bgColor indexed="64"/>
      </patternFill>
    </fill>
    <fill>
      <patternFill patternType="solid">
        <fgColor rgb="FFFFFF99"/>
        <bgColor indexed="64"/>
      </patternFill>
    </fill>
    <fill>
      <patternFill patternType="solid">
        <fgColor rgb="FFD7FDEC"/>
        <bgColor indexed="64"/>
      </patternFill>
    </fill>
    <fill>
      <patternFill patternType="solid">
        <fgColor theme="5"/>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style="medium">
        <color rgb="FFFF0000"/>
      </right>
      <top style="thin">
        <color indexed="64"/>
      </top>
      <bottom/>
      <diagonal/>
    </border>
    <border>
      <left/>
      <right style="medium">
        <color rgb="FFFF0000"/>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176" fontId="0" fillId="0" borderId="0" xfId="0" applyNumberFormat="1" applyAlignment="1">
      <alignment horizontal="right" vertical="center"/>
    </xf>
    <xf numFmtId="177" fontId="0" fillId="0" borderId="0" xfId="0" applyNumberFormat="1" applyAlignment="1">
      <alignment horizontal="right" vertical="center"/>
    </xf>
    <xf numFmtId="0" fontId="0" fillId="0" borderId="0" xfId="0" applyAlignment="1">
      <alignment horizontal="right" vertical="center"/>
    </xf>
    <xf numFmtId="177" fontId="0" fillId="0" borderId="13" xfId="0" applyNumberFormat="1" applyBorder="1" applyAlignment="1">
      <alignment horizontal="right" vertical="center"/>
    </xf>
    <xf numFmtId="0" fontId="0" fillId="0" borderId="0" xfId="0" applyBorder="1" applyAlignment="1">
      <alignment horizontal="center" vertical="center" wrapText="1"/>
    </xf>
    <xf numFmtId="0" fontId="0" fillId="0" borderId="0" xfId="0" applyBorder="1">
      <alignment vertical="center"/>
    </xf>
    <xf numFmtId="176" fontId="0" fillId="0" borderId="0" xfId="0" applyNumberFormat="1" applyBorder="1" applyAlignment="1">
      <alignment horizontal="right" vertical="center"/>
    </xf>
    <xf numFmtId="9" fontId="3" fillId="0" borderId="0" xfId="0" applyNumberFormat="1" applyFont="1" applyBorder="1" applyAlignment="1">
      <alignment horizontal="center" vertical="center"/>
    </xf>
    <xf numFmtId="177" fontId="0" fillId="0" borderId="0" xfId="1" applyNumberFormat="1" applyFont="1" applyBorder="1" applyAlignment="1">
      <alignment horizontal="right" vertical="center"/>
    </xf>
    <xf numFmtId="178" fontId="3" fillId="0" borderId="0" xfId="0" applyNumberFormat="1" applyFont="1" applyBorder="1" applyAlignment="1">
      <alignment horizontal="center" vertical="center"/>
    </xf>
    <xf numFmtId="177" fontId="4" fillId="0" borderId="0" xfId="0" applyNumberFormat="1" applyFont="1" applyBorder="1" applyAlignment="1">
      <alignment horizontal="right" vertical="center"/>
    </xf>
    <xf numFmtId="0" fontId="0" fillId="0" borderId="0" xfId="0" applyBorder="1" applyAlignment="1">
      <alignment horizontal="right" vertical="center"/>
    </xf>
    <xf numFmtId="176" fontId="5" fillId="2" borderId="4" xfId="0" applyNumberFormat="1" applyFont="1" applyFill="1" applyBorder="1" applyAlignment="1">
      <alignment horizontal="right" vertical="center"/>
    </xf>
    <xf numFmtId="9" fontId="9" fillId="2" borderId="2" xfId="0" applyNumberFormat="1" applyFont="1" applyFill="1" applyBorder="1" applyAlignment="1">
      <alignment horizontal="center" vertical="center"/>
    </xf>
    <xf numFmtId="176" fontId="5" fillId="2" borderId="2" xfId="0" applyNumberFormat="1" applyFont="1" applyFill="1" applyBorder="1" applyAlignment="1">
      <alignment horizontal="right" vertical="center"/>
    </xf>
    <xf numFmtId="177" fontId="5" fillId="2" borderId="2" xfId="0" applyNumberFormat="1" applyFont="1" applyFill="1" applyBorder="1" applyAlignment="1">
      <alignment horizontal="right" vertical="center"/>
    </xf>
    <xf numFmtId="0" fontId="5" fillId="2" borderId="2" xfId="0" applyFont="1" applyFill="1" applyBorder="1" applyAlignment="1">
      <alignment horizontal="right" vertical="center"/>
    </xf>
    <xf numFmtId="177" fontId="5" fillId="2" borderId="2" xfId="1" applyNumberFormat="1" applyFont="1" applyFill="1" applyBorder="1" applyAlignment="1">
      <alignment horizontal="right" vertical="center"/>
    </xf>
    <xf numFmtId="178" fontId="9" fillId="2" borderId="2" xfId="0" applyNumberFormat="1" applyFont="1" applyFill="1" applyBorder="1" applyAlignment="1">
      <alignment horizontal="center" vertical="center"/>
    </xf>
    <xf numFmtId="176" fontId="5" fillId="3" borderId="14" xfId="0" applyNumberFormat="1" applyFont="1" applyFill="1" applyBorder="1" applyAlignment="1" applyProtection="1">
      <alignment horizontal="right" vertical="center"/>
      <protection locked="0"/>
    </xf>
    <xf numFmtId="176" fontId="5" fillId="3" borderId="15" xfId="0" applyNumberFormat="1" applyFont="1" applyFill="1" applyBorder="1" applyAlignment="1" applyProtection="1">
      <alignment horizontal="right" vertical="center"/>
      <protection locked="0"/>
    </xf>
    <xf numFmtId="176" fontId="5" fillId="3" borderId="16" xfId="0" applyNumberFormat="1" applyFont="1" applyFill="1" applyBorder="1" applyAlignment="1" applyProtection="1">
      <alignment horizontal="right" vertical="center"/>
      <protection locked="0"/>
    </xf>
    <xf numFmtId="0" fontId="5" fillId="4" borderId="1" xfId="0" applyFont="1" applyFill="1" applyBorder="1">
      <alignment vertical="center"/>
    </xf>
    <xf numFmtId="0" fontId="5" fillId="4" borderId="9" xfId="0" applyFont="1" applyFill="1" applyBorder="1" applyAlignment="1">
      <alignment horizontal="center" vertical="center"/>
    </xf>
    <xf numFmtId="0" fontId="5" fillId="4" borderId="11" xfId="0" applyFont="1" applyFill="1" applyBorder="1" applyAlignment="1">
      <alignment horizontal="center" vertical="center"/>
    </xf>
    <xf numFmtId="0" fontId="6" fillId="4" borderId="5" xfId="0" applyFont="1" applyFill="1" applyBorder="1">
      <alignment vertical="center"/>
    </xf>
    <xf numFmtId="0" fontId="6" fillId="4" borderId="7" xfId="0" applyFont="1" applyFill="1" applyBorder="1">
      <alignment vertical="center"/>
    </xf>
    <xf numFmtId="0" fontId="6"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176" fontId="5" fillId="3" borderId="14" xfId="0" applyNumberFormat="1" applyFont="1" applyFill="1" applyBorder="1" applyAlignment="1" applyProtection="1">
      <alignment horizontal="right" vertical="center"/>
    </xf>
    <xf numFmtId="176" fontId="5" fillId="3" borderId="16" xfId="0" applyNumberFormat="1" applyFont="1" applyFill="1" applyBorder="1" applyAlignment="1" applyProtection="1">
      <alignment horizontal="right" vertical="center"/>
    </xf>
    <xf numFmtId="9" fontId="9" fillId="2" borderId="2" xfId="0" applyNumberFormat="1" applyFont="1" applyFill="1" applyBorder="1" applyAlignment="1">
      <alignment horizontal="center" vertical="center"/>
    </xf>
    <xf numFmtId="177" fontId="5" fillId="2" borderId="2" xfId="1" applyNumberFormat="1" applyFont="1" applyFill="1" applyBorder="1" applyAlignment="1">
      <alignment horizontal="right" vertical="center"/>
    </xf>
    <xf numFmtId="177" fontId="5" fillId="2" borderId="2" xfId="0" applyNumberFormat="1" applyFont="1" applyFill="1" applyBorder="1" applyAlignment="1">
      <alignment horizontal="right" vertical="center"/>
    </xf>
    <xf numFmtId="0" fontId="5" fillId="2" borderId="2" xfId="0" applyFont="1" applyFill="1" applyBorder="1" applyAlignment="1">
      <alignment horizontal="right" vertical="center"/>
    </xf>
    <xf numFmtId="176" fontId="5" fillId="3" borderId="15" xfId="0" applyNumberFormat="1" applyFont="1" applyFill="1" applyBorder="1" applyAlignment="1" applyProtection="1">
      <alignment horizontal="right" vertical="center"/>
    </xf>
    <xf numFmtId="176" fontId="5" fillId="2" borderId="4" xfId="0" applyNumberFormat="1" applyFont="1" applyFill="1" applyBorder="1" applyAlignment="1">
      <alignment horizontal="right" vertical="center"/>
    </xf>
    <xf numFmtId="176" fontId="5" fillId="5" borderId="15" xfId="0" applyNumberFormat="1" applyFont="1" applyFill="1" applyBorder="1" applyAlignment="1" applyProtection="1">
      <alignment horizontal="right" vertical="center"/>
    </xf>
    <xf numFmtId="176" fontId="5" fillId="5" borderId="2" xfId="0" applyNumberFormat="1" applyFont="1" applyFill="1" applyBorder="1" applyAlignment="1">
      <alignment horizontal="right" vertical="center"/>
    </xf>
    <xf numFmtId="177" fontId="5" fillId="5" borderId="2" xfId="0" applyNumberFormat="1" applyFont="1" applyFill="1" applyBorder="1" applyAlignment="1">
      <alignment horizontal="right" vertical="center"/>
    </xf>
    <xf numFmtId="176" fontId="5" fillId="5" borderId="4" xfId="0" applyNumberFormat="1" applyFont="1" applyFill="1" applyBorder="1" applyAlignment="1">
      <alignment horizontal="right" vertical="center"/>
    </xf>
    <xf numFmtId="0" fontId="5" fillId="5" borderId="2" xfId="0" applyFont="1" applyFill="1" applyBorder="1" applyAlignment="1">
      <alignment horizontal="right" vertical="center"/>
    </xf>
    <xf numFmtId="176" fontId="5" fillId="2" borderId="4" xfId="0" applyNumberFormat="1" applyFont="1" applyFill="1" applyBorder="1" applyAlignment="1">
      <alignment horizontal="right" vertical="center"/>
    </xf>
    <xf numFmtId="176" fontId="5" fillId="3" borderId="15" xfId="0" applyNumberFormat="1" applyFont="1" applyFill="1" applyBorder="1" applyAlignment="1" applyProtection="1">
      <alignment horizontal="right" vertical="center"/>
      <protection locked="0"/>
    </xf>
    <xf numFmtId="9" fontId="9" fillId="2" borderId="2" xfId="0" applyNumberFormat="1" applyFont="1" applyFill="1" applyBorder="1" applyAlignment="1">
      <alignment horizontal="center" vertical="center"/>
    </xf>
    <xf numFmtId="177" fontId="5" fillId="2" borderId="2" xfId="1" applyNumberFormat="1" applyFont="1" applyFill="1" applyBorder="1" applyAlignment="1">
      <alignment horizontal="right" vertical="center"/>
    </xf>
    <xf numFmtId="177" fontId="5" fillId="2" borderId="2" xfId="0" applyNumberFormat="1" applyFont="1" applyFill="1" applyBorder="1" applyAlignment="1">
      <alignment horizontal="right" vertical="center"/>
    </xf>
    <xf numFmtId="0" fontId="5" fillId="2" borderId="2" xfId="0" applyFont="1" applyFill="1" applyBorder="1" applyAlignment="1">
      <alignment horizontal="right"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0" fillId="0" borderId="0" xfId="0" applyAlignment="1">
      <alignment horizontal="center" vertical="center"/>
    </xf>
    <xf numFmtId="176" fontId="5" fillId="2" borderId="4" xfId="0" applyNumberFormat="1" applyFont="1" applyFill="1" applyBorder="1" applyAlignment="1">
      <alignment horizontal="right" vertical="center"/>
    </xf>
    <xf numFmtId="0" fontId="10" fillId="0" borderId="0" xfId="0" applyFont="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176" fontId="7" fillId="4" borderId="2" xfId="0" applyNumberFormat="1" applyFont="1" applyFill="1" applyBorder="1" applyAlignment="1">
      <alignment horizontal="center" vertical="center" wrapText="1"/>
    </xf>
    <xf numFmtId="176" fontId="7" fillId="4" borderId="9" xfId="0" applyNumberFormat="1" applyFont="1" applyFill="1" applyBorder="1" applyAlignment="1">
      <alignment horizontal="center" vertical="center" wrapText="1"/>
    </xf>
    <xf numFmtId="176" fontId="7" fillId="4"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9" fillId="0" borderId="12" xfId="0" applyFont="1" applyFill="1" applyBorder="1" applyAlignment="1">
      <alignment horizontal="left" vertical="center"/>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3" xfId="0" applyFont="1" applyFill="1" applyBorder="1" applyAlignment="1">
      <alignment horizontal="center" vertical="center"/>
    </xf>
    <xf numFmtId="176" fontId="5" fillId="3" borderId="15" xfId="0" applyNumberFormat="1" applyFont="1" applyFill="1" applyBorder="1" applyAlignment="1" applyProtection="1">
      <alignment horizontal="right" vertical="center"/>
      <protection locked="0"/>
    </xf>
    <xf numFmtId="0" fontId="0" fillId="4" borderId="5" xfId="0" applyFill="1" applyBorder="1" applyAlignment="1">
      <alignment horizontal="center" vertical="center"/>
    </xf>
    <xf numFmtId="0" fontId="0" fillId="4" borderId="20" xfId="0" applyFill="1" applyBorder="1" applyAlignment="1">
      <alignment horizontal="center" vertical="center"/>
    </xf>
    <xf numFmtId="0" fontId="0" fillId="4" borderId="7" xfId="0" applyFill="1" applyBorder="1" applyAlignment="1">
      <alignment horizontal="center" vertical="center"/>
    </xf>
    <xf numFmtId="0" fontId="0" fillId="4" borderId="21" xfId="0" applyFill="1" applyBorder="1" applyAlignment="1">
      <alignment horizontal="center" vertical="center"/>
    </xf>
    <xf numFmtId="0" fontId="0" fillId="3" borderId="22"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9" fontId="9" fillId="2" borderId="2" xfId="0" applyNumberFormat="1" applyFont="1" applyFill="1" applyBorder="1" applyAlignment="1">
      <alignment horizontal="center" vertical="center"/>
    </xf>
    <xf numFmtId="177" fontId="5" fillId="2" borderId="2" xfId="1" applyNumberFormat="1" applyFont="1" applyFill="1" applyBorder="1" applyAlignment="1">
      <alignment horizontal="right" vertical="center"/>
    </xf>
    <xf numFmtId="177" fontId="5" fillId="2" borderId="2" xfId="0" applyNumberFormat="1" applyFont="1" applyFill="1" applyBorder="1" applyAlignment="1">
      <alignment horizontal="right" vertical="center"/>
    </xf>
    <xf numFmtId="0" fontId="5" fillId="2" borderId="2" xfId="0" applyFont="1" applyFill="1" applyBorder="1" applyAlignment="1">
      <alignment horizontal="right" vertical="center"/>
    </xf>
    <xf numFmtId="0" fontId="0" fillId="4" borderId="2" xfId="0" applyFill="1" applyBorder="1" applyAlignment="1">
      <alignment horizontal="center" vertical="center"/>
    </xf>
    <xf numFmtId="0" fontId="0" fillId="4" borderId="1" xfId="0" applyFill="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176" fontId="5" fillId="3" borderId="15" xfId="0" applyNumberFormat="1" applyFont="1" applyFill="1" applyBorder="1" applyAlignment="1" applyProtection="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FF99FF"/>
      <color rgb="FF5B9BD5"/>
      <color rgb="FFD7FD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276225</xdr:colOff>
      <xdr:row>1</xdr:row>
      <xdr:rowOff>19050</xdr:rowOff>
    </xdr:from>
    <xdr:to>
      <xdr:col>2</xdr:col>
      <xdr:colOff>1304925</xdr:colOff>
      <xdr:row>4</xdr:row>
      <xdr:rowOff>171450</xdr:rowOff>
    </xdr:to>
    <xdr:sp macro="" textlink="">
      <xdr:nvSpPr>
        <xdr:cNvPr id="2" name="角丸四角形 1"/>
        <xdr:cNvSpPr/>
      </xdr:nvSpPr>
      <xdr:spPr>
        <a:xfrm>
          <a:off x="361950" y="266700"/>
          <a:ext cx="1628775" cy="371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HGS創英角ﾎﾟｯﾌﾟ体" panose="040B0A00000000000000" pitchFamily="50" charset="-128"/>
              <a:ea typeface="HGS創英角ﾎﾟｯﾌﾟ体" panose="040B0A00000000000000" pitchFamily="50" charset="-128"/>
            </a:rPr>
            <a:t>提出用</a:t>
          </a:r>
        </a:p>
      </xdr:txBody>
    </xdr:sp>
    <xdr:clientData/>
  </xdr:twoCellAnchor>
  <xdr:twoCellAnchor>
    <xdr:from>
      <xdr:col>12</xdr:col>
      <xdr:colOff>142875</xdr:colOff>
      <xdr:row>0</xdr:row>
      <xdr:rowOff>76200</xdr:rowOff>
    </xdr:from>
    <xdr:to>
      <xdr:col>18</xdr:col>
      <xdr:colOff>266700</xdr:colOff>
      <xdr:row>5</xdr:row>
      <xdr:rowOff>104775</xdr:rowOff>
    </xdr:to>
    <xdr:sp macro="" textlink="">
      <xdr:nvSpPr>
        <xdr:cNvPr id="3" name="テキスト ボックス 2"/>
        <xdr:cNvSpPr txBox="1"/>
      </xdr:nvSpPr>
      <xdr:spPr>
        <a:xfrm>
          <a:off x="9020175" y="76200"/>
          <a:ext cx="4295775"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作成時の注意点について</a:t>
          </a:r>
        </a:p>
      </xdr:txBody>
    </xdr:sp>
    <xdr:clientData/>
  </xdr:twoCellAnchor>
  <xdr:twoCellAnchor>
    <xdr:from>
      <xdr:col>12</xdr:col>
      <xdr:colOff>57150</xdr:colOff>
      <xdr:row>5</xdr:row>
      <xdr:rowOff>247649</xdr:rowOff>
    </xdr:from>
    <xdr:to>
      <xdr:col>18</xdr:col>
      <xdr:colOff>647700</xdr:colOff>
      <xdr:row>10</xdr:row>
      <xdr:rowOff>152400</xdr:rowOff>
    </xdr:to>
    <xdr:sp macro="" textlink="">
      <xdr:nvSpPr>
        <xdr:cNvPr id="4" name="正方形/長方形 3"/>
        <xdr:cNvSpPr/>
      </xdr:nvSpPr>
      <xdr:spPr>
        <a:xfrm>
          <a:off x="8934450" y="1066799"/>
          <a:ext cx="4762500" cy="9525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BIZ UDPゴシック" panose="020B0400000000000000" pitchFamily="50" charset="-128"/>
              <a:ea typeface="BIZ UDPゴシック" panose="020B0400000000000000" pitchFamily="50" charset="-128"/>
              <a:cs typeface="+mn-cs"/>
            </a:rPr>
            <a:t>黄色の欄に健診費用の入力をお願いします。消費税・</a:t>
          </a:r>
          <a:endParaRPr kumimoji="1" lang="en-US" altLang="ja-JP" sz="1400">
            <a:solidFill>
              <a:schemeClr val="lt1"/>
            </a:solidFill>
            <a:effectLst/>
            <a:latin typeface="BIZ UDPゴシック" panose="020B0400000000000000" pitchFamily="50" charset="-128"/>
            <a:ea typeface="BIZ UDPゴシック" panose="020B0400000000000000" pitchFamily="50" charset="-128"/>
            <a:cs typeface="+mn-cs"/>
          </a:endParaRPr>
        </a:p>
        <a:p>
          <a:r>
            <a:rPr kumimoji="1" lang="ja-JP" altLang="ja-JP" sz="1400">
              <a:solidFill>
                <a:schemeClr val="lt1"/>
              </a:solidFill>
              <a:effectLst/>
              <a:latin typeface="BIZ UDPゴシック" panose="020B0400000000000000" pitchFamily="50" charset="-128"/>
              <a:ea typeface="BIZ UDPゴシック" panose="020B0400000000000000" pitchFamily="50" charset="-128"/>
              <a:cs typeface="+mn-cs"/>
            </a:rPr>
            <a:t>協会負担額・本人負担は自動計算されます。</a:t>
          </a:r>
          <a:endParaRPr lang="ja-JP" altLang="ja-JP" sz="1400">
            <a:effectLst/>
            <a:latin typeface="BIZ UDPゴシック" panose="020B0400000000000000" pitchFamily="50" charset="-128"/>
            <a:ea typeface="BIZ UDPゴシック" panose="020B0400000000000000" pitchFamily="50" charset="-128"/>
          </a:endParaRPr>
        </a:p>
        <a:p>
          <a:r>
            <a:rPr kumimoji="1" lang="ja-JP" altLang="ja-JP" sz="1400">
              <a:solidFill>
                <a:schemeClr val="lt1"/>
              </a:solidFill>
              <a:effectLst/>
              <a:latin typeface="BIZ UDPゴシック" panose="020B0400000000000000" pitchFamily="50" charset="-128"/>
              <a:ea typeface="BIZ UDPゴシック" panose="020B0400000000000000" pitchFamily="50" charset="-128"/>
              <a:cs typeface="+mn-cs"/>
            </a:rPr>
            <a:t>間接撮影等実施が無い場合は、空白にしてください。</a:t>
          </a:r>
          <a:endParaRPr kumimoji="1" lang="en-US" altLang="ja-JP" sz="1400">
            <a:solidFill>
              <a:schemeClr val="lt1"/>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142875</xdr:colOff>
      <xdr:row>0</xdr:row>
      <xdr:rowOff>76200</xdr:rowOff>
    </xdr:from>
    <xdr:to>
      <xdr:col>18</xdr:col>
      <xdr:colOff>266700</xdr:colOff>
      <xdr:row>5</xdr:row>
      <xdr:rowOff>104775</xdr:rowOff>
    </xdr:to>
    <xdr:sp macro="" textlink="">
      <xdr:nvSpPr>
        <xdr:cNvPr id="3" name="テキスト ボックス 2"/>
        <xdr:cNvSpPr txBox="1"/>
      </xdr:nvSpPr>
      <xdr:spPr>
        <a:xfrm>
          <a:off x="9020175" y="76200"/>
          <a:ext cx="429577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作成時の注意点について</a:t>
          </a:r>
        </a:p>
      </xdr:txBody>
    </xdr:sp>
    <xdr:clientData/>
  </xdr:twoCellAnchor>
  <xdr:twoCellAnchor>
    <xdr:from>
      <xdr:col>12</xdr:col>
      <xdr:colOff>57150</xdr:colOff>
      <xdr:row>5</xdr:row>
      <xdr:rowOff>247649</xdr:rowOff>
    </xdr:from>
    <xdr:to>
      <xdr:col>18</xdr:col>
      <xdr:colOff>647700</xdr:colOff>
      <xdr:row>10</xdr:row>
      <xdr:rowOff>152400</xdr:rowOff>
    </xdr:to>
    <xdr:sp macro="" textlink="">
      <xdr:nvSpPr>
        <xdr:cNvPr id="4" name="正方形/長方形 3"/>
        <xdr:cNvSpPr/>
      </xdr:nvSpPr>
      <xdr:spPr>
        <a:xfrm>
          <a:off x="8934450" y="1066799"/>
          <a:ext cx="4762500" cy="9525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BIZ UDPゴシック" panose="020B0400000000000000" pitchFamily="50" charset="-128"/>
              <a:ea typeface="BIZ UDPゴシック" panose="020B0400000000000000" pitchFamily="50" charset="-128"/>
              <a:cs typeface="+mn-cs"/>
            </a:rPr>
            <a:t>黄色の欄に健診費用の入力をお願いします。消費税・</a:t>
          </a:r>
          <a:endParaRPr kumimoji="1" lang="en-US" altLang="ja-JP" sz="1400">
            <a:solidFill>
              <a:schemeClr val="lt1"/>
            </a:solidFill>
            <a:effectLst/>
            <a:latin typeface="BIZ UDPゴシック" panose="020B0400000000000000" pitchFamily="50" charset="-128"/>
            <a:ea typeface="BIZ UDPゴシック" panose="020B0400000000000000" pitchFamily="50" charset="-128"/>
            <a:cs typeface="+mn-cs"/>
          </a:endParaRPr>
        </a:p>
        <a:p>
          <a:r>
            <a:rPr kumimoji="1" lang="ja-JP" altLang="ja-JP" sz="1400">
              <a:solidFill>
                <a:schemeClr val="lt1"/>
              </a:solidFill>
              <a:effectLst/>
              <a:latin typeface="BIZ UDPゴシック" panose="020B0400000000000000" pitchFamily="50" charset="-128"/>
              <a:ea typeface="BIZ UDPゴシック" panose="020B0400000000000000" pitchFamily="50" charset="-128"/>
              <a:cs typeface="+mn-cs"/>
            </a:rPr>
            <a:t>協会負担額・本人負担は自動計算されます。</a:t>
          </a:r>
          <a:endParaRPr lang="ja-JP" altLang="ja-JP" sz="1400">
            <a:effectLst/>
            <a:latin typeface="BIZ UDPゴシック" panose="020B0400000000000000" pitchFamily="50" charset="-128"/>
            <a:ea typeface="BIZ UDPゴシック" panose="020B0400000000000000" pitchFamily="50" charset="-128"/>
          </a:endParaRPr>
        </a:p>
        <a:p>
          <a:r>
            <a:rPr kumimoji="1" lang="ja-JP" altLang="ja-JP" sz="1400">
              <a:solidFill>
                <a:schemeClr val="lt1"/>
              </a:solidFill>
              <a:effectLst/>
              <a:latin typeface="BIZ UDPゴシック" panose="020B0400000000000000" pitchFamily="50" charset="-128"/>
              <a:ea typeface="BIZ UDPゴシック" panose="020B0400000000000000" pitchFamily="50" charset="-128"/>
              <a:cs typeface="+mn-cs"/>
            </a:rPr>
            <a:t>間接撮影等実施が無い場合は、空白にしてください。</a:t>
          </a:r>
          <a:endParaRPr kumimoji="1" lang="en-US" altLang="ja-JP" sz="1400">
            <a:solidFill>
              <a:schemeClr val="lt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0</xdr:col>
      <xdr:colOff>38100</xdr:colOff>
      <xdr:row>1</xdr:row>
      <xdr:rowOff>19050</xdr:rowOff>
    </xdr:from>
    <xdr:to>
      <xdr:col>2</xdr:col>
      <xdr:colOff>1733550</xdr:colOff>
      <xdr:row>4</xdr:row>
      <xdr:rowOff>133350</xdr:rowOff>
    </xdr:to>
    <xdr:sp macro="" textlink="">
      <xdr:nvSpPr>
        <xdr:cNvPr id="5" name="角丸四角形 4"/>
        <xdr:cNvSpPr/>
      </xdr:nvSpPr>
      <xdr:spPr>
        <a:xfrm>
          <a:off x="38100" y="266700"/>
          <a:ext cx="238125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latin typeface="HGS創英角ﾎﾟｯﾌﾟ体" panose="040B0A00000000000000" pitchFamily="50" charset="-128"/>
              <a:ea typeface="HGS創英角ﾎﾟｯﾌﾟ体" panose="040B0A00000000000000" pitchFamily="50" charset="-128"/>
            </a:rPr>
            <a:t>作成例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1657351</xdr:colOff>
      <xdr:row>13</xdr:row>
      <xdr:rowOff>123825</xdr:rowOff>
    </xdr:from>
    <xdr:to>
      <xdr:col>5</xdr:col>
      <xdr:colOff>342900</xdr:colOff>
      <xdr:row>21</xdr:row>
      <xdr:rowOff>142874</xdr:rowOff>
    </xdr:to>
    <xdr:sp macro="" textlink="">
      <xdr:nvSpPr>
        <xdr:cNvPr id="9" name="正方形/長方形 8"/>
        <xdr:cNvSpPr/>
      </xdr:nvSpPr>
      <xdr:spPr>
        <a:xfrm>
          <a:off x="2343151" y="2647950"/>
          <a:ext cx="2047874" cy="17716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b="1">
              <a:solidFill>
                <a:schemeClr val="lt1"/>
              </a:solidFill>
              <a:effectLst/>
              <a:latin typeface="BIZ UDPゴシック" panose="020B0400000000000000" pitchFamily="50" charset="-128"/>
              <a:ea typeface="BIZ UDPゴシック" panose="020B0400000000000000" pitchFamily="50" charset="-128"/>
              <a:cs typeface="+mn-cs"/>
            </a:rPr>
            <a:t>①</a:t>
          </a:r>
          <a:r>
            <a:rPr kumimoji="1" lang="en-US" altLang="ja-JP" sz="1000" u="sng">
              <a:solidFill>
                <a:schemeClr val="lt1"/>
              </a:solidFill>
              <a:effectLst/>
              <a:latin typeface="BIZ UDPゴシック" panose="020B0400000000000000" pitchFamily="50" charset="-128"/>
              <a:ea typeface="BIZ UDPゴシック" panose="020B0400000000000000" pitchFamily="50" charset="-128"/>
              <a:cs typeface="+mn-cs"/>
            </a:rPr>
            <a:t>A)</a:t>
          </a:r>
          <a:r>
            <a:rPr kumimoji="1" lang="ja-JP" altLang="ja-JP" sz="1000" u="sng">
              <a:solidFill>
                <a:schemeClr val="lt1"/>
              </a:solidFill>
              <a:effectLst/>
              <a:latin typeface="BIZ UDPゴシック" panose="020B0400000000000000" pitchFamily="50" charset="-128"/>
              <a:ea typeface="BIZ UDPゴシック" panose="020B0400000000000000" pitchFamily="50" charset="-128"/>
              <a:cs typeface="+mn-cs"/>
            </a:rPr>
            <a:t>１人当たりの健診費用</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を、実施要綱別紙</a:t>
          </a:r>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6</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を参考に決めてください。</a:t>
          </a:r>
          <a:endParaRPr lang="ja-JP" altLang="ja-JP" sz="1000">
            <a:effectLst/>
            <a:latin typeface="BIZ UDPゴシック" panose="020B0400000000000000" pitchFamily="50" charset="-128"/>
            <a:ea typeface="BIZ UDPゴシック" panose="020B0400000000000000" pitchFamily="50" charset="-128"/>
          </a:endParaRPr>
        </a:p>
        <a:p>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　なお、上限額を超えて設定することはできません。必ず上限額以下になるようお願いします。</a:t>
          </a:r>
          <a:endParaRPr lang="ja-JP" altLang="ja-JP" sz="10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また消費税は、「費用」</a:t>
          </a:r>
          <a:r>
            <a:rPr kumimoji="1" lang="en-US"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１０</a:t>
          </a:r>
          <a:r>
            <a:rPr kumimoji="1" lang="en-US"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１１０（１円未満切り捨て）で求めてください。</a:t>
          </a:r>
          <a:endParaRPr lang="ja-JP" altLang="ja-JP" sz="1000">
            <a:effectLst/>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628651</xdr:colOff>
      <xdr:row>13</xdr:row>
      <xdr:rowOff>123824</xdr:rowOff>
    </xdr:from>
    <xdr:to>
      <xdr:col>8</xdr:col>
      <xdr:colOff>76201</xdr:colOff>
      <xdr:row>25</xdr:row>
      <xdr:rowOff>47625</xdr:rowOff>
    </xdr:to>
    <xdr:sp macro="" textlink="">
      <xdr:nvSpPr>
        <xdr:cNvPr id="11" name="正方形/長方形 10"/>
        <xdr:cNvSpPr/>
      </xdr:nvSpPr>
      <xdr:spPr>
        <a:xfrm>
          <a:off x="4676776" y="2647949"/>
          <a:ext cx="1752600" cy="25527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b="1">
              <a:solidFill>
                <a:schemeClr val="lt1"/>
              </a:solidFill>
              <a:effectLst/>
              <a:latin typeface="BIZ UDPゴシック" panose="020B0400000000000000" pitchFamily="50" charset="-128"/>
              <a:ea typeface="BIZ UDPゴシック" panose="020B0400000000000000" pitchFamily="50" charset="-128"/>
              <a:cs typeface="+mn-cs"/>
            </a:rPr>
            <a:t>③</a:t>
          </a:r>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B</a:t>
          </a:r>
          <a:r>
            <a:rPr kumimoji="1" lang="en-US" altLang="ja-JP" sz="1000" u="sng">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ja-JP" sz="1000" u="sng">
              <a:solidFill>
                <a:schemeClr val="lt1"/>
              </a:solidFill>
              <a:effectLst/>
              <a:latin typeface="BIZ UDPゴシック" panose="020B0400000000000000" pitchFamily="50" charset="-128"/>
              <a:ea typeface="BIZ UDPゴシック" panose="020B0400000000000000" pitchFamily="50" charset="-128"/>
              <a:cs typeface="+mn-cs"/>
            </a:rPr>
            <a:t>協会負担額</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を計算します。</a:t>
          </a:r>
          <a:endParaRPr lang="ja-JP" altLang="ja-JP" sz="1000">
            <a:effectLst/>
            <a:latin typeface="BIZ UDPゴシック" panose="020B0400000000000000" pitchFamily="50" charset="-128"/>
            <a:ea typeface="BIZ UDPゴシック" panose="020B0400000000000000" pitchFamily="50" charset="-128"/>
          </a:endParaRPr>
        </a:p>
        <a:p>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A)</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１人当たりの健診費用から</a:t>
          </a:r>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C)</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本人負担額を差し引いてください。</a:t>
          </a:r>
          <a:endParaRPr lang="ja-JP" altLang="ja-JP" sz="1000">
            <a:effectLst/>
            <a:latin typeface="BIZ UDPゴシック" panose="020B0400000000000000" pitchFamily="50" charset="-128"/>
            <a:ea typeface="BIZ UDPゴシック" panose="020B0400000000000000" pitchFamily="50" charset="-128"/>
          </a:endParaRPr>
        </a:p>
        <a:p>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例）１人当たりの健診費用を</a:t>
          </a:r>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18,865</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円とした場合、</a:t>
          </a:r>
          <a:endParaRPr lang="ja-JP" altLang="ja-JP" sz="1000">
            <a:effectLst/>
            <a:latin typeface="BIZ UDPゴシック" panose="020B0400000000000000" pitchFamily="50" charset="-128"/>
            <a:ea typeface="BIZ UDPゴシック" panose="020B0400000000000000" pitchFamily="50" charset="-128"/>
          </a:endParaRPr>
        </a:p>
        <a:p>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本人負担額は</a:t>
          </a:r>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5,282</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円となるから</a:t>
          </a:r>
          <a:endParaRPr lang="ja-JP" altLang="ja-JP" sz="1000">
            <a:effectLst/>
            <a:latin typeface="BIZ UDPゴシック" panose="020B0400000000000000" pitchFamily="50" charset="-128"/>
            <a:ea typeface="BIZ UDPゴシック" panose="020B0400000000000000" pitchFamily="50" charset="-128"/>
          </a:endParaRPr>
        </a:p>
        <a:p>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18,865</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円－</a:t>
          </a:r>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5,282</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円＝</a:t>
          </a:r>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13,583</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円</a:t>
          </a:r>
          <a:endParaRPr lang="ja-JP" altLang="ja-JP" sz="10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内消費税は、</a:t>
          </a:r>
          <a:endParaRPr lang="ja-JP" altLang="ja-JP" sz="1000">
            <a:effectLst/>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1,715</a:t>
          </a:r>
          <a:r>
            <a:rPr kumimoji="1" lang="ja-JP"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円－</a:t>
          </a:r>
          <a:r>
            <a:rPr kumimoji="1" lang="en-US"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480</a:t>
          </a:r>
          <a:r>
            <a:rPr kumimoji="1" lang="ja-JP"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円＝</a:t>
          </a:r>
          <a:r>
            <a:rPr kumimoji="1" lang="en-US"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1,235</a:t>
          </a:r>
          <a:r>
            <a:rPr kumimoji="1" lang="ja-JP"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円となる。</a:t>
          </a:r>
          <a:endParaRPr lang="ja-JP" altLang="ja-JP" sz="1000">
            <a:effectLst/>
            <a:latin typeface="BIZ UDPゴシック" panose="020B0400000000000000" pitchFamily="50" charset="-128"/>
            <a:ea typeface="BIZ UDPゴシック" panose="020B0400000000000000" pitchFamily="50" charset="-128"/>
          </a:endParaRPr>
        </a:p>
        <a:p>
          <a:endParaRPr lang="ja-JP" altLang="ja-JP" sz="1000">
            <a:effectLst/>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381000</xdr:colOff>
      <xdr:row>13</xdr:row>
      <xdr:rowOff>104775</xdr:rowOff>
    </xdr:from>
    <xdr:to>
      <xdr:col>10</xdr:col>
      <xdr:colOff>561975</xdr:colOff>
      <xdr:row>24</xdr:row>
      <xdr:rowOff>161926</xdr:rowOff>
    </xdr:to>
    <xdr:sp macro="" textlink="">
      <xdr:nvSpPr>
        <xdr:cNvPr id="12" name="正方形/長方形 11"/>
        <xdr:cNvSpPr/>
      </xdr:nvSpPr>
      <xdr:spPr>
        <a:xfrm>
          <a:off x="6734175" y="2628900"/>
          <a:ext cx="1990725" cy="24669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b="0">
              <a:solidFill>
                <a:schemeClr val="lt1"/>
              </a:solidFill>
              <a:effectLst/>
              <a:latin typeface="BIZ UDPゴシック" panose="020B0400000000000000" pitchFamily="50" charset="-128"/>
              <a:ea typeface="BIZ UDPゴシック" panose="020B0400000000000000" pitchFamily="50" charset="-128"/>
              <a:cs typeface="+mn-cs"/>
            </a:rPr>
            <a:t>②</a:t>
          </a:r>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C</a:t>
          </a:r>
          <a:r>
            <a:rPr kumimoji="1" lang="en-US" altLang="ja-JP" sz="1000" u="sng">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ja-JP" sz="1000" u="sng">
              <a:solidFill>
                <a:schemeClr val="lt1"/>
              </a:solidFill>
              <a:effectLst/>
              <a:latin typeface="BIZ UDPゴシック" panose="020B0400000000000000" pitchFamily="50" charset="-128"/>
              <a:ea typeface="BIZ UDPゴシック" panose="020B0400000000000000" pitchFamily="50" charset="-128"/>
              <a:cs typeface="+mn-cs"/>
            </a:rPr>
            <a:t>本人負担額を計算します。</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a:t>
          </a:r>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A)1</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人当たりの健診費用で決定した金額に項目ごとの本人負担割合をかけて求めます。</a:t>
          </a:r>
          <a:endParaRPr lang="ja-JP" altLang="ja-JP" sz="1000">
            <a:effectLst/>
            <a:latin typeface="BIZ UDPゴシック" panose="020B0400000000000000" pitchFamily="50" charset="-128"/>
            <a:ea typeface="BIZ UDPゴシック" panose="020B0400000000000000" pitchFamily="50" charset="-128"/>
          </a:endParaRPr>
        </a:p>
        <a:p>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a:t>
          </a:r>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1</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円未満四捨五入）</a:t>
          </a:r>
          <a:endParaRPr lang="ja-JP" altLang="ja-JP" sz="1000">
            <a:effectLst/>
            <a:latin typeface="BIZ UDPゴシック" panose="020B0400000000000000" pitchFamily="50" charset="-128"/>
            <a:ea typeface="BIZ UDPゴシック" panose="020B0400000000000000" pitchFamily="50" charset="-128"/>
          </a:endParaRPr>
        </a:p>
        <a:p>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例）</a:t>
          </a:r>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1</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人当たりの健診費用を</a:t>
          </a:r>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18,865</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円とした場合、本人負担割合が</a:t>
          </a:r>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28</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％なので、</a:t>
          </a:r>
          <a:endParaRPr lang="ja-JP" altLang="ja-JP" sz="1000">
            <a:effectLst/>
            <a:latin typeface="BIZ UDPゴシック" panose="020B0400000000000000" pitchFamily="50" charset="-128"/>
            <a:ea typeface="BIZ UDPゴシック" panose="020B0400000000000000" pitchFamily="50" charset="-128"/>
          </a:endParaRPr>
        </a:p>
        <a:p>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18,865</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円</a:t>
          </a:r>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×28</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a:t>
          </a:r>
          <a:r>
            <a:rPr kumimoji="1" lang="en-US" altLang="ja-JP" sz="1000">
              <a:solidFill>
                <a:schemeClr val="lt1"/>
              </a:solidFill>
              <a:effectLst/>
              <a:latin typeface="BIZ UDPゴシック" panose="020B0400000000000000" pitchFamily="50" charset="-128"/>
              <a:ea typeface="BIZ UDPゴシック" panose="020B0400000000000000" pitchFamily="50" charset="-128"/>
              <a:cs typeface="+mn-cs"/>
            </a:rPr>
            <a:t>5,282</a:t>
          </a:r>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円</a:t>
          </a:r>
          <a:endParaRPr lang="ja-JP" altLang="ja-JP" sz="1000">
            <a:effectLst/>
            <a:latin typeface="BIZ UDPゴシック" panose="020B0400000000000000" pitchFamily="50" charset="-128"/>
            <a:ea typeface="BIZ UDPゴシック" panose="020B0400000000000000" pitchFamily="50" charset="-128"/>
          </a:endParaRPr>
        </a:p>
        <a:p>
          <a:r>
            <a:rPr kumimoji="1" lang="ja-JP" altLang="ja-JP" sz="1000">
              <a:solidFill>
                <a:schemeClr val="lt1"/>
              </a:solidFill>
              <a:effectLst/>
              <a:latin typeface="BIZ UDPゴシック" panose="020B0400000000000000" pitchFamily="50" charset="-128"/>
              <a:ea typeface="BIZ UDPゴシック" panose="020B0400000000000000" pitchFamily="50" charset="-128"/>
              <a:cs typeface="+mn-cs"/>
            </a:rPr>
            <a:t>となる。</a:t>
          </a:r>
          <a:endParaRPr lang="ja-JP" altLang="ja-JP" sz="10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内消費税は</a:t>
          </a:r>
          <a:r>
            <a:rPr kumimoji="1" lang="en-US"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1,715</a:t>
          </a:r>
          <a:r>
            <a:rPr kumimoji="1" lang="ja-JP"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円</a:t>
          </a:r>
          <a:r>
            <a:rPr kumimoji="1" lang="en-US"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×28</a:t>
          </a:r>
          <a:r>
            <a:rPr kumimoji="1" lang="ja-JP"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a:t>
          </a:r>
          <a:r>
            <a:rPr kumimoji="1" lang="en-US"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480</a:t>
          </a:r>
          <a:r>
            <a:rPr kumimoji="1" lang="ja-JP"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円となる。</a:t>
          </a:r>
          <a:endParaRPr kumimoji="1" lang="en-US" altLang="ja-JP" sz="1000" b="0" i="0" baseline="0">
            <a:solidFill>
              <a:schemeClr val="lt1"/>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a:t>
          </a:r>
          <a:r>
            <a:rPr kumimoji="1" lang="en-US"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1</a:t>
          </a:r>
          <a:r>
            <a:rPr kumimoji="1" lang="ja-JP" altLang="ja-JP" sz="1000" b="0" i="0" baseline="0">
              <a:solidFill>
                <a:schemeClr val="lt1"/>
              </a:solidFill>
              <a:effectLst/>
              <a:latin typeface="BIZ UDPゴシック" panose="020B0400000000000000" pitchFamily="50" charset="-128"/>
              <a:ea typeface="BIZ UDPゴシック" panose="020B0400000000000000" pitchFamily="50" charset="-128"/>
              <a:cs typeface="+mn-cs"/>
            </a:rPr>
            <a:t>円未満四捨五入）</a:t>
          </a:r>
          <a:endParaRPr lang="ja-JP" altLang="ja-JP" sz="1000">
            <a:effectLst/>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495300</xdr:colOff>
      <xdr:row>12</xdr:row>
      <xdr:rowOff>28575</xdr:rowOff>
    </xdr:from>
    <xdr:to>
      <xdr:col>3</xdr:col>
      <xdr:colOff>809625</xdr:colOff>
      <xdr:row>13</xdr:row>
      <xdr:rowOff>114300</xdr:rowOff>
    </xdr:to>
    <xdr:sp macro="" textlink="">
      <xdr:nvSpPr>
        <xdr:cNvPr id="14" name="下矢印 13"/>
        <xdr:cNvSpPr/>
      </xdr:nvSpPr>
      <xdr:spPr>
        <a:xfrm>
          <a:off x="2981325" y="2333625"/>
          <a:ext cx="314325" cy="3048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247650</xdr:colOff>
      <xdr:row>12</xdr:row>
      <xdr:rowOff>38100</xdr:rowOff>
    </xdr:from>
    <xdr:to>
      <xdr:col>6</xdr:col>
      <xdr:colOff>561975</xdr:colOff>
      <xdr:row>13</xdr:row>
      <xdr:rowOff>123825</xdr:rowOff>
    </xdr:to>
    <xdr:sp macro="" textlink="">
      <xdr:nvSpPr>
        <xdr:cNvPr id="15" name="下矢印 14"/>
        <xdr:cNvSpPr/>
      </xdr:nvSpPr>
      <xdr:spPr>
        <a:xfrm>
          <a:off x="5114925" y="2343150"/>
          <a:ext cx="314325" cy="3048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381000</xdr:colOff>
      <xdr:row>12</xdr:row>
      <xdr:rowOff>19050</xdr:rowOff>
    </xdr:from>
    <xdr:to>
      <xdr:col>9</xdr:col>
      <xdr:colOff>695325</xdr:colOff>
      <xdr:row>13</xdr:row>
      <xdr:rowOff>104775</xdr:rowOff>
    </xdr:to>
    <xdr:sp macro="" textlink="">
      <xdr:nvSpPr>
        <xdr:cNvPr id="10" name="下矢印 9"/>
        <xdr:cNvSpPr/>
      </xdr:nvSpPr>
      <xdr:spPr>
        <a:xfrm>
          <a:off x="7658100" y="2324100"/>
          <a:ext cx="314325" cy="3048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142875</xdr:colOff>
      <xdr:row>0</xdr:row>
      <xdr:rowOff>76200</xdr:rowOff>
    </xdr:from>
    <xdr:to>
      <xdr:col>18</xdr:col>
      <xdr:colOff>266700</xdr:colOff>
      <xdr:row>5</xdr:row>
      <xdr:rowOff>104775</xdr:rowOff>
    </xdr:to>
    <xdr:sp macro="" textlink="">
      <xdr:nvSpPr>
        <xdr:cNvPr id="16" name="テキスト ボックス 15"/>
        <xdr:cNvSpPr txBox="1"/>
      </xdr:nvSpPr>
      <xdr:spPr>
        <a:xfrm>
          <a:off x="9020175" y="76200"/>
          <a:ext cx="429577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作成時の注意点について</a:t>
          </a:r>
        </a:p>
      </xdr:txBody>
    </xdr:sp>
    <xdr:clientData/>
  </xdr:twoCellAnchor>
  <xdr:twoCellAnchor>
    <xdr:from>
      <xdr:col>1</xdr:col>
      <xdr:colOff>0</xdr:colOff>
      <xdr:row>1</xdr:row>
      <xdr:rowOff>0</xdr:rowOff>
    </xdr:from>
    <xdr:to>
      <xdr:col>2</xdr:col>
      <xdr:colOff>1781175</xdr:colOff>
      <xdr:row>4</xdr:row>
      <xdr:rowOff>114300</xdr:rowOff>
    </xdr:to>
    <xdr:sp macro="" textlink="">
      <xdr:nvSpPr>
        <xdr:cNvPr id="17" name="角丸四角形 16"/>
        <xdr:cNvSpPr/>
      </xdr:nvSpPr>
      <xdr:spPr>
        <a:xfrm>
          <a:off x="85725" y="247650"/>
          <a:ext cx="238125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latin typeface="HGS創英角ﾎﾟｯﾌﾟ体" panose="040B0A00000000000000" pitchFamily="50" charset="-128"/>
              <a:ea typeface="HGS創英角ﾎﾟｯﾌﾟ体" panose="040B0A00000000000000" pitchFamily="50" charset="-128"/>
            </a:rPr>
            <a:t>作成例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27"/>
  <sheetViews>
    <sheetView showZeros="0" tabSelected="1" zoomScale="130" zoomScaleNormal="130" workbookViewId="0">
      <selection activeCell="B2" sqref="B2:C5"/>
    </sheetView>
  </sheetViews>
  <sheetFormatPr defaultRowHeight="18.75" customHeight="1" x14ac:dyDescent="0.4"/>
  <cols>
    <col min="1" max="1" width="1.125" customWidth="1"/>
    <col min="2" max="2" width="7.75" customWidth="1"/>
    <col min="3" max="3" width="23.125" customWidth="1"/>
    <col min="4" max="4" width="11.75" style="1" customWidth="1"/>
    <col min="5" max="5" width="8.375" style="2" customWidth="1"/>
    <col min="6" max="6" width="10.5" bestFit="1" customWidth="1"/>
    <col min="7" max="8" width="9.5" customWidth="1"/>
    <col min="9" max="9" width="11.875" bestFit="1" customWidth="1"/>
    <col min="10" max="10" width="11.375" customWidth="1"/>
    <col min="11" max="11" width="8" customWidth="1"/>
    <col min="12" max="12" width="1.25" customWidth="1"/>
  </cols>
  <sheetData>
    <row r="1" spans="2:11" ht="19.5" customHeight="1" thickBot="1" x14ac:dyDescent="0.45">
      <c r="B1" s="54" t="s">
        <v>39</v>
      </c>
      <c r="C1" s="54"/>
      <c r="D1" s="54"/>
      <c r="E1" s="54"/>
      <c r="F1" s="54"/>
      <c r="G1" s="54"/>
      <c r="H1" s="54"/>
      <c r="I1" s="54"/>
      <c r="J1" s="54"/>
      <c r="K1" s="54"/>
    </row>
    <row r="2" spans="2:11" ht="11.25" customHeight="1" x14ac:dyDescent="0.4">
      <c r="B2" s="52"/>
      <c r="C2" s="52"/>
      <c r="D2" s="50"/>
      <c r="E2" s="51"/>
      <c r="F2" s="70" t="s">
        <v>36</v>
      </c>
      <c r="G2" s="71"/>
      <c r="H2" s="74"/>
      <c r="I2" s="75"/>
      <c r="J2" s="75"/>
      <c r="K2" s="76"/>
    </row>
    <row r="3" spans="2:11" ht="11.25" customHeight="1" thickBot="1" x14ac:dyDescent="0.45">
      <c r="B3" s="52"/>
      <c r="C3" s="52"/>
      <c r="D3" s="50"/>
      <c r="E3" s="51"/>
      <c r="F3" s="72"/>
      <c r="G3" s="73"/>
      <c r="H3" s="77"/>
      <c r="I3" s="78"/>
      <c r="J3" s="78"/>
      <c r="K3" s="79"/>
    </row>
    <row r="4" spans="2:11" ht="11.25" customHeight="1" x14ac:dyDescent="0.4">
      <c r="B4" s="52"/>
      <c r="C4" s="52"/>
      <c r="D4" s="50"/>
      <c r="E4" s="51"/>
      <c r="F4" s="70" t="s">
        <v>0</v>
      </c>
      <c r="G4" s="71"/>
      <c r="H4" s="80"/>
      <c r="I4" s="81"/>
      <c r="J4" s="81"/>
      <c r="K4" s="82"/>
    </row>
    <row r="5" spans="2:11" ht="11.25" customHeight="1" thickBot="1" x14ac:dyDescent="0.45">
      <c r="B5" s="52"/>
      <c r="C5" s="52"/>
      <c r="D5" s="50"/>
      <c r="E5" s="51"/>
      <c r="F5" s="72"/>
      <c r="G5" s="73"/>
      <c r="H5" s="77"/>
      <c r="I5" s="78"/>
      <c r="J5" s="78"/>
      <c r="K5" s="79"/>
    </row>
    <row r="6" spans="2:11" ht="22.5" customHeight="1" x14ac:dyDescent="0.4">
      <c r="B6" s="63" t="s">
        <v>34</v>
      </c>
      <c r="C6" s="63"/>
      <c r="D6" s="63"/>
      <c r="E6" s="63"/>
      <c r="F6" s="63"/>
      <c r="G6" s="63"/>
      <c r="H6" s="63"/>
      <c r="I6" s="63"/>
      <c r="K6" s="3" t="s">
        <v>1</v>
      </c>
    </row>
    <row r="7" spans="2:11" ht="12.75" customHeight="1" x14ac:dyDescent="0.4">
      <c r="B7" s="55" t="s">
        <v>2</v>
      </c>
      <c r="C7" s="56"/>
      <c r="D7" s="59" t="s">
        <v>3</v>
      </c>
      <c r="E7" s="61" t="s">
        <v>4</v>
      </c>
      <c r="F7" s="62" t="s">
        <v>5</v>
      </c>
      <c r="G7" s="62"/>
      <c r="H7" s="62"/>
      <c r="I7" s="62"/>
      <c r="J7" s="62"/>
      <c r="K7" s="62"/>
    </row>
    <row r="8" spans="2:11" ht="12.75" customHeight="1" thickBot="1" x14ac:dyDescent="0.45">
      <c r="B8" s="57"/>
      <c r="C8" s="58"/>
      <c r="D8" s="60"/>
      <c r="E8" s="61"/>
      <c r="F8" s="28" t="s">
        <v>6</v>
      </c>
      <c r="G8" s="29" t="s">
        <v>7</v>
      </c>
      <c r="H8" s="30" t="s">
        <v>8</v>
      </c>
      <c r="I8" s="28" t="s">
        <v>9</v>
      </c>
      <c r="J8" s="28" t="s">
        <v>10</v>
      </c>
      <c r="K8" s="30" t="s">
        <v>11</v>
      </c>
    </row>
    <row r="9" spans="2:11" ht="17.25" customHeight="1" x14ac:dyDescent="0.4">
      <c r="B9" s="64" t="s">
        <v>12</v>
      </c>
      <c r="C9" s="23" t="s">
        <v>13</v>
      </c>
      <c r="D9" s="20"/>
      <c r="E9" s="13">
        <f>ROUNDDOWN(D9*10/110,0)</f>
        <v>0</v>
      </c>
      <c r="F9" s="14">
        <v>0.72</v>
      </c>
      <c r="G9" s="15">
        <f>D9-J9</f>
        <v>0</v>
      </c>
      <c r="H9" s="15">
        <f>E9-K9</f>
        <v>0</v>
      </c>
      <c r="I9" s="14">
        <v>0.28000000000000003</v>
      </c>
      <c r="J9" s="16">
        <f>ROUND(D9*I9,0)</f>
        <v>0</v>
      </c>
      <c r="K9" s="17">
        <f>ROUND(E9*I9,0)</f>
        <v>0</v>
      </c>
    </row>
    <row r="10" spans="2:11" ht="17.25" customHeight="1" x14ac:dyDescent="0.4">
      <c r="B10" s="65"/>
      <c r="C10" s="23" t="s">
        <v>14</v>
      </c>
      <c r="D10" s="21"/>
      <c r="E10" s="13">
        <f t="shared" ref="E10:E25" si="0">ROUNDDOWN(D10*10/110,0)</f>
        <v>0</v>
      </c>
      <c r="F10" s="14">
        <v>0.72</v>
      </c>
      <c r="G10" s="15">
        <f t="shared" ref="G10:H25" si="1">D10-J10</f>
        <v>0</v>
      </c>
      <c r="H10" s="15">
        <f t="shared" si="1"/>
        <v>0</v>
      </c>
      <c r="I10" s="14">
        <v>0.28000000000000003</v>
      </c>
      <c r="J10" s="16">
        <f t="shared" ref="J10:J25" si="2">ROUND(D10*I10,0)</f>
        <v>0</v>
      </c>
      <c r="K10" s="17">
        <f>ROUND(E10*I10,0)</f>
        <v>0</v>
      </c>
    </row>
    <row r="11" spans="2:11" ht="17.25" customHeight="1" x14ac:dyDescent="0.4">
      <c r="B11" s="65"/>
      <c r="C11" s="23" t="s">
        <v>15</v>
      </c>
      <c r="D11" s="21"/>
      <c r="E11" s="13">
        <f t="shared" si="0"/>
        <v>0</v>
      </c>
      <c r="F11" s="14">
        <v>0.72</v>
      </c>
      <c r="G11" s="15">
        <f t="shared" si="1"/>
        <v>0</v>
      </c>
      <c r="H11" s="15">
        <f t="shared" si="1"/>
        <v>0</v>
      </c>
      <c r="I11" s="14">
        <v>0.28000000000000003</v>
      </c>
      <c r="J11" s="16">
        <f t="shared" si="2"/>
        <v>0</v>
      </c>
      <c r="K11" s="17">
        <f>ROUND(E11*I11,0)</f>
        <v>0</v>
      </c>
    </row>
    <row r="12" spans="2:11" ht="17.25" customHeight="1" x14ac:dyDescent="0.4">
      <c r="B12" s="65"/>
      <c r="C12" s="23" t="s">
        <v>16</v>
      </c>
      <c r="D12" s="45"/>
      <c r="E12" s="13">
        <f t="shared" si="0"/>
        <v>0</v>
      </c>
      <c r="F12" s="14">
        <v>0.72</v>
      </c>
      <c r="G12" s="15">
        <f t="shared" si="1"/>
        <v>0</v>
      </c>
      <c r="H12" s="15">
        <f t="shared" si="1"/>
        <v>0</v>
      </c>
      <c r="I12" s="14">
        <v>0.28000000000000003</v>
      </c>
      <c r="J12" s="16">
        <f t="shared" si="2"/>
        <v>0</v>
      </c>
      <c r="K12" s="17">
        <f>ROUND(E12*I12,0)</f>
        <v>0</v>
      </c>
    </row>
    <row r="13" spans="2:11" ht="17.25" customHeight="1" x14ac:dyDescent="0.4">
      <c r="B13" s="65"/>
      <c r="C13" s="23" t="s">
        <v>17</v>
      </c>
      <c r="D13" s="45"/>
      <c r="E13" s="13">
        <f t="shared" si="0"/>
        <v>0</v>
      </c>
      <c r="F13" s="14">
        <v>0.72</v>
      </c>
      <c r="G13" s="15">
        <f t="shared" si="1"/>
        <v>0</v>
      </c>
      <c r="H13" s="15">
        <f t="shared" si="1"/>
        <v>0</v>
      </c>
      <c r="I13" s="14">
        <v>0.28000000000000003</v>
      </c>
      <c r="J13" s="16">
        <f t="shared" si="2"/>
        <v>0</v>
      </c>
      <c r="K13" s="17">
        <f>ROUND(E13*I13,0)</f>
        <v>0</v>
      </c>
    </row>
    <row r="14" spans="2:11" ht="17.25" customHeight="1" x14ac:dyDescent="0.4">
      <c r="B14" s="65"/>
      <c r="C14" s="23" t="s">
        <v>18</v>
      </c>
      <c r="D14" s="45"/>
      <c r="E14" s="13">
        <f t="shared" si="0"/>
        <v>0</v>
      </c>
      <c r="F14" s="14">
        <v>0.72</v>
      </c>
      <c r="G14" s="15">
        <f t="shared" si="1"/>
        <v>0</v>
      </c>
      <c r="H14" s="15">
        <f t="shared" si="1"/>
        <v>0</v>
      </c>
      <c r="I14" s="14">
        <v>0.28000000000000003</v>
      </c>
      <c r="J14" s="16">
        <f t="shared" si="2"/>
        <v>0</v>
      </c>
      <c r="K14" s="17">
        <f t="shared" ref="K14:K25" si="3">ROUND(E14*I14,0)</f>
        <v>0</v>
      </c>
    </row>
    <row r="15" spans="2:11" ht="17.25" customHeight="1" x14ac:dyDescent="0.4">
      <c r="B15" s="65"/>
      <c r="C15" s="23" t="s">
        <v>35</v>
      </c>
      <c r="D15" s="45"/>
      <c r="E15" s="13">
        <f t="shared" si="0"/>
        <v>0</v>
      </c>
      <c r="F15" s="14">
        <v>0.72</v>
      </c>
      <c r="G15" s="15">
        <f t="shared" si="1"/>
        <v>0</v>
      </c>
      <c r="H15" s="15">
        <f t="shared" si="1"/>
        <v>0</v>
      </c>
      <c r="I15" s="14">
        <v>0.28000000000000003</v>
      </c>
      <c r="J15" s="16">
        <f t="shared" si="2"/>
        <v>0</v>
      </c>
      <c r="K15" s="17">
        <f t="shared" si="3"/>
        <v>0</v>
      </c>
    </row>
    <row r="16" spans="2:11" ht="17.25" customHeight="1" x14ac:dyDescent="0.4">
      <c r="B16" s="65"/>
      <c r="C16" s="23" t="s">
        <v>20</v>
      </c>
      <c r="D16" s="45"/>
      <c r="E16" s="13">
        <f t="shared" si="0"/>
        <v>0</v>
      </c>
      <c r="F16" s="14">
        <v>0.72</v>
      </c>
      <c r="G16" s="15">
        <f t="shared" si="1"/>
        <v>0</v>
      </c>
      <c r="H16" s="15">
        <f t="shared" si="1"/>
        <v>0</v>
      </c>
      <c r="I16" s="14">
        <v>0.28000000000000003</v>
      </c>
      <c r="J16" s="16">
        <f t="shared" si="2"/>
        <v>0</v>
      </c>
      <c r="K16" s="17">
        <f t="shared" si="3"/>
        <v>0</v>
      </c>
    </row>
    <row r="17" spans="2:11" ht="17.25" customHeight="1" x14ac:dyDescent="0.4">
      <c r="B17" s="65"/>
      <c r="C17" s="23" t="s">
        <v>21</v>
      </c>
      <c r="D17" s="45"/>
      <c r="E17" s="13">
        <f t="shared" si="0"/>
        <v>0</v>
      </c>
      <c r="F17" s="14">
        <v>0.72</v>
      </c>
      <c r="G17" s="15">
        <f t="shared" si="1"/>
        <v>0</v>
      </c>
      <c r="H17" s="15">
        <f t="shared" si="1"/>
        <v>0</v>
      </c>
      <c r="I17" s="14">
        <v>0.28000000000000003</v>
      </c>
      <c r="J17" s="16">
        <f t="shared" si="2"/>
        <v>0</v>
      </c>
      <c r="K17" s="17">
        <f t="shared" si="3"/>
        <v>0</v>
      </c>
    </row>
    <row r="18" spans="2:11" ht="17.25" customHeight="1" x14ac:dyDescent="0.4">
      <c r="B18" s="66"/>
      <c r="C18" s="23" t="s">
        <v>22</v>
      </c>
      <c r="D18" s="45"/>
      <c r="E18" s="13">
        <f t="shared" si="0"/>
        <v>0</v>
      </c>
      <c r="F18" s="14">
        <v>0.9</v>
      </c>
      <c r="G18" s="15">
        <f t="shared" si="1"/>
        <v>0</v>
      </c>
      <c r="H18" s="15">
        <f t="shared" si="1"/>
        <v>0</v>
      </c>
      <c r="I18" s="14">
        <v>0.1</v>
      </c>
      <c r="J18" s="16">
        <f t="shared" si="2"/>
        <v>0</v>
      </c>
      <c r="K18" s="17">
        <f t="shared" si="3"/>
        <v>0</v>
      </c>
    </row>
    <row r="19" spans="2:11" ht="17.25" customHeight="1" x14ac:dyDescent="0.4">
      <c r="B19" s="67" t="s">
        <v>23</v>
      </c>
      <c r="C19" s="68"/>
      <c r="D19" s="45"/>
      <c r="E19" s="13">
        <f t="shared" si="0"/>
        <v>0</v>
      </c>
      <c r="F19" s="14">
        <v>0.72</v>
      </c>
      <c r="G19" s="15">
        <f t="shared" si="1"/>
        <v>0</v>
      </c>
      <c r="H19" s="15">
        <f t="shared" si="1"/>
        <v>0</v>
      </c>
      <c r="I19" s="14">
        <v>0.28000000000000003</v>
      </c>
      <c r="J19" s="16">
        <f t="shared" si="2"/>
        <v>0</v>
      </c>
      <c r="K19" s="17">
        <f t="shared" si="3"/>
        <v>0</v>
      </c>
    </row>
    <row r="20" spans="2:11" ht="17.25" customHeight="1" x14ac:dyDescent="0.4">
      <c r="B20" s="24" t="s">
        <v>24</v>
      </c>
      <c r="C20" s="23" t="s">
        <v>25</v>
      </c>
      <c r="D20" s="45"/>
      <c r="E20" s="13">
        <f t="shared" si="0"/>
        <v>0</v>
      </c>
      <c r="F20" s="14">
        <v>0.72</v>
      </c>
      <c r="G20" s="15">
        <f t="shared" si="1"/>
        <v>0</v>
      </c>
      <c r="H20" s="15">
        <f t="shared" si="1"/>
        <v>0</v>
      </c>
      <c r="I20" s="14">
        <v>0.28000000000000003</v>
      </c>
      <c r="J20" s="16">
        <f t="shared" si="2"/>
        <v>0</v>
      </c>
      <c r="K20" s="17">
        <f t="shared" si="3"/>
        <v>0</v>
      </c>
    </row>
    <row r="21" spans="2:11" ht="17.25" customHeight="1" x14ac:dyDescent="0.4">
      <c r="B21" s="25" t="s">
        <v>26</v>
      </c>
      <c r="C21" s="23" t="s">
        <v>27</v>
      </c>
      <c r="D21" s="45"/>
      <c r="E21" s="13">
        <f t="shared" si="0"/>
        <v>0</v>
      </c>
      <c r="F21" s="14">
        <v>0.72</v>
      </c>
      <c r="G21" s="15">
        <f t="shared" si="1"/>
        <v>0</v>
      </c>
      <c r="H21" s="15">
        <f t="shared" si="1"/>
        <v>0</v>
      </c>
      <c r="I21" s="14">
        <v>0.28000000000000003</v>
      </c>
      <c r="J21" s="16">
        <f t="shared" si="2"/>
        <v>0</v>
      </c>
      <c r="K21" s="17">
        <f t="shared" si="3"/>
        <v>0</v>
      </c>
    </row>
    <row r="22" spans="2:11" ht="17.25" customHeight="1" x14ac:dyDescent="0.4">
      <c r="B22" s="67" t="s">
        <v>28</v>
      </c>
      <c r="C22" s="68"/>
      <c r="D22" s="21"/>
      <c r="E22" s="13">
        <f t="shared" si="0"/>
        <v>0</v>
      </c>
      <c r="F22" s="14">
        <v>0.72</v>
      </c>
      <c r="G22" s="18">
        <f t="shared" si="1"/>
        <v>0</v>
      </c>
      <c r="H22" s="18">
        <f t="shared" si="1"/>
        <v>0</v>
      </c>
      <c r="I22" s="14">
        <v>0.28000000000000003</v>
      </c>
      <c r="J22" s="16">
        <f t="shared" si="2"/>
        <v>0</v>
      </c>
      <c r="K22" s="17">
        <f t="shared" si="3"/>
        <v>0</v>
      </c>
    </row>
    <row r="23" spans="2:11" ht="15.75" customHeight="1" x14ac:dyDescent="0.4">
      <c r="B23" s="64" t="s">
        <v>29</v>
      </c>
      <c r="C23" s="26" t="s">
        <v>30</v>
      </c>
      <c r="D23" s="69"/>
      <c r="E23" s="53">
        <f t="shared" si="0"/>
        <v>0</v>
      </c>
      <c r="F23" s="86">
        <v>0.72</v>
      </c>
      <c r="G23" s="87">
        <f>D23-J23</f>
        <v>0</v>
      </c>
      <c r="H23" s="87">
        <f t="shared" si="1"/>
        <v>0</v>
      </c>
      <c r="I23" s="86">
        <v>0.28000000000000003</v>
      </c>
      <c r="J23" s="88">
        <f t="shared" si="2"/>
        <v>0</v>
      </c>
      <c r="K23" s="89">
        <f t="shared" si="3"/>
        <v>0</v>
      </c>
    </row>
    <row r="24" spans="2:11" ht="15.75" customHeight="1" x14ac:dyDescent="0.4">
      <c r="B24" s="65"/>
      <c r="C24" s="27" t="s">
        <v>31</v>
      </c>
      <c r="D24" s="69"/>
      <c r="E24" s="53">
        <f t="shared" si="0"/>
        <v>0</v>
      </c>
      <c r="F24" s="86"/>
      <c r="G24" s="87"/>
      <c r="H24" s="87"/>
      <c r="I24" s="86"/>
      <c r="J24" s="88">
        <f t="shared" si="2"/>
        <v>0</v>
      </c>
      <c r="K24" s="89">
        <f t="shared" si="3"/>
        <v>0</v>
      </c>
    </row>
    <row r="25" spans="2:11" ht="17.25" customHeight="1" thickBot="1" x14ac:dyDescent="0.45">
      <c r="B25" s="66"/>
      <c r="C25" s="23" t="s">
        <v>32</v>
      </c>
      <c r="D25" s="22"/>
      <c r="E25" s="13">
        <f t="shared" si="0"/>
        <v>0</v>
      </c>
      <c r="F25" s="14">
        <v>1</v>
      </c>
      <c r="G25" s="18">
        <f t="shared" si="1"/>
        <v>0</v>
      </c>
      <c r="H25" s="18">
        <f t="shared" si="1"/>
        <v>0</v>
      </c>
      <c r="I25" s="19">
        <v>0</v>
      </c>
      <c r="J25" s="16">
        <f t="shared" si="2"/>
        <v>0</v>
      </c>
      <c r="K25" s="17">
        <f t="shared" si="3"/>
        <v>0</v>
      </c>
    </row>
    <row r="26" spans="2:11" ht="7.5" customHeight="1" thickBot="1" x14ac:dyDescent="0.45">
      <c r="B26" s="5"/>
      <c r="C26" s="6"/>
      <c r="D26" s="7"/>
      <c r="E26" s="7"/>
      <c r="F26" s="8"/>
      <c r="G26" s="9"/>
      <c r="H26" s="9"/>
      <c r="I26" s="10"/>
      <c r="J26" s="11"/>
      <c r="K26" s="12"/>
    </row>
    <row r="27" spans="2:11" ht="17.25" customHeight="1" thickBot="1" x14ac:dyDescent="0.45">
      <c r="E27" s="4"/>
      <c r="F27" s="90" t="s">
        <v>33</v>
      </c>
      <c r="G27" s="90"/>
      <c r="H27" s="91"/>
      <c r="I27" s="83"/>
      <c r="J27" s="84"/>
      <c r="K27" s="85"/>
    </row>
  </sheetData>
  <mergeCells count="26">
    <mergeCell ref="F4:G5"/>
    <mergeCell ref="H4:K5"/>
    <mergeCell ref="I27:K27"/>
    <mergeCell ref="F23:F24"/>
    <mergeCell ref="G23:G24"/>
    <mergeCell ref="H23:H24"/>
    <mergeCell ref="I23:I24"/>
    <mergeCell ref="J23:J24"/>
    <mergeCell ref="K23:K24"/>
    <mergeCell ref="F27:H27"/>
    <mergeCell ref="D2:E5"/>
    <mergeCell ref="B2:C5"/>
    <mergeCell ref="E23:E24"/>
    <mergeCell ref="B1:K1"/>
    <mergeCell ref="B7:C8"/>
    <mergeCell ref="D7:D8"/>
    <mergeCell ref="E7:E8"/>
    <mergeCell ref="F7:K7"/>
    <mergeCell ref="B6:I6"/>
    <mergeCell ref="B9:B18"/>
    <mergeCell ref="B19:C19"/>
    <mergeCell ref="B22:C22"/>
    <mergeCell ref="B23:B25"/>
    <mergeCell ref="D23:D24"/>
    <mergeCell ref="F2:G3"/>
    <mergeCell ref="H2:K3"/>
  </mergeCells>
  <phoneticPr fontId="2"/>
  <dataValidations count="16">
    <dataValidation type="whole" allowBlank="1" showInputMessage="1" showErrorMessage="1" sqref="D25:D26">
      <formula1>0</formula1>
      <formula2>5115</formula2>
    </dataValidation>
    <dataValidation type="whole" allowBlank="1" showInputMessage="1" showErrorMessage="1" sqref="D23:D24">
      <formula1>0</formula1>
      <formula2>2079</formula2>
    </dataValidation>
    <dataValidation type="whole" allowBlank="1" showInputMessage="1" showErrorMessage="1" sqref="D22">
      <formula1>0</formula1>
      <formula2>3463</formula2>
    </dataValidation>
    <dataValidation type="whole" allowBlank="1" showInputMessage="1" showErrorMessage="1" sqref="D21">
      <formula1>0</formula1>
      <formula2>5621</formula2>
    </dataValidation>
    <dataValidation type="whole" allowBlank="1" showInputMessage="1" showErrorMessage="1" sqref="D20">
      <formula1>0</formula1>
      <formula2>3619</formula2>
    </dataValidation>
    <dataValidation type="whole" allowBlank="1" showInputMessage="1" showErrorMessage="1" sqref="D19">
      <formula1>0</formula1>
      <formula2>9603</formula2>
    </dataValidation>
    <dataValidation type="whole" allowBlank="1" showInputMessage="1" showErrorMessage="1" sqref="D18">
      <formula1>0</formula1>
      <formula2>792</formula2>
    </dataValidation>
    <dataValidation type="whole" allowBlank="1" showInputMessage="1" showErrorMessage="1" sqref="D17">
      <formula1>0</formula1>
      <formula2>17600</formula2>
    </dataValidation>
    <dataValidation type="whole" allowBlank="1" showInputMessage="1" showErrorMessage="1" sqref="D16">
      <formula1>0</formula1>
      <formula2>11528</formula2>
    </dataValidation>
    <dataValidation type="whole" allowBlank="1" showInputMessage="1" showErrorMessage="1" sqref="D15">
      <formula1>0</formula1>
      <formula2>9548</formula2>
    </dataValidation>
    <dataValidation type="whole" allowBlank="1" showInputMessage="1" showErrorMessage="1" sqref="D14">
      <formula1>0</formula1>
      <formula2>8899</formula2>
    </dataValidation>
    <dataValidation type="whole" allowBlank="1" showInputMessage="1" showErrorMessage="1" sqref="D13">
      <formula1>0</formula1>
      <formula2>8283</formula2>
    </dataValidation>
    <dataValidation type="whole" allowBlank="1" showInputMessage="1" showErrorMessage="1" sqref="D12">
      <formula1>0</formula1>
      <formula2>18865</formula2>
    </dataValidation>
    <dataValidation type="whole" allowBlank="1" showInputMessage="1" showErrorMessage="1" sqref="D11">
      <formula1>0</formula1>
      <formula2>18216</formula2>
    </dataValidation>
    <dataValidation type="whole" allowBlank="1" showInputMessage="1" showErrorMessage="1" sqref="D10">
      <formula1>0</formula1>
      <formula2>12793</formula2>
    </dataValidation>
    <dataValidation type="whole" allowBlank="1" showInputMessage="1" showErrorMessage="1" error="上限超です。" sqref="D9">
      <formula1>0</formula1>
      <formula2>12144</formula2>
    </dataValidation>
  </dataValidations>
  <pageMargins left="0.25" right="0.25" top="0.75" bottom="0.75" header="0.3" footer="0.3"/>
  <pageSetup paperSize="9" scale="115" orientation="landscape" r:id="rId1"/>
  <headerFooter>
    <oddHeader>&amp;L&amp;K00+000【機密性2】</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27"/>
  <sheetViews>
    <sheetView showZeros="0" zoomScale="130" zoomScaleNormal="130" workbookViewId="0">
      <selection activeCell="B2" sqref="B2:C5"/>
    </sheetView>
  </sheetViews>
  <sheetFormatPr defaultRowHeight="18.75" customHeight="1" x14ac:dyDescent="0.4"/>
  <cols>
    <col min="1" max="1" width="1.125" customWidth="1"/>
    <col min="2" max="2" width="7.75" customWidth="1"/>
    <col min="3" max="3" width="23.125" customWidth="1"/>
    <col min="4" max="4" width="11.75" style="1" customWidth="1"/>
    <col min="5" max="5" width="8.375" style="2" customWidth="1"/>
    <col min="6" max="6" width="10.5" bestFit="1" customWidth="1"/>
    <col min="7" max="8" width="9.5" customWidth="1"/>
    <col min="9" max="9" width="11.875" bestFit="1" customWidth="1"/>
    <col min="10" max="10" width="11.375" customWidth="1"/>
    <col min="11" max="11" width="8" customWidth="1"/>
    <col min="12" max="12" width="1.25" customWidth="1"/>
  </cols>
  <sheetData>
    <row r="1" spans="2:11" ht="19.5" customHeight="1" thickBot="1" x14ac:dyDescent="0.45">
      <c r="B1" s="54" t="s">
        <v>39</v>
      </c>
      <c r="C1" s="54"/>
      <c r="D1" s="54"/>
      <c r="E1" s="54"/>
      <c r="F1" s="54"/>
      <c r="G1" s="54"/>
      <c r="H1" s="54"/>
      <c r="I1" s="54"/>
      <c r="J1" s="54"/>
      <c r="K1" s="54"/>
    </row>
    <row r="2" spans="2:11" ht="11.25" customHeight="1" x14ac:dyDescent="0.4">
      <c r="B2" s="52"/>
      <c r="C2" s="52"/>
      <c r="D2" s="92"/>
      <c r="E2" s="93"/>
      <c r="F2" s="70" t="s">
        <v>36</v>
      </c>
      <c r="G2" s="71"/>
      <c r="H2" s="74">
        <v>2812345678</v>
      </c>
      <c r="I2" s="75"/>
      <c r="J2" s="75"/>
      <c r="K2" s="76"/>
    </row>
    <row r="3" spans="2:11" ht="11.25" customHeight="1" thickBot="1" x14ac:dyDescent="0.45">
      <c r="B3" s="52"/>
      <c r="C3" s="52"/>
      <c r="D3" s="92"/>
      <c r="E3" s="93"/>
      <c r="F3" s="72"/>
      <c r="G3" s="73"/>
      <c r="H3" s="77"/>
      <c r="I3" s="78"/>
      <c r="J3" s="78"/>
      <c r="K3" s="79"/>
    </row>
    <row r="4" spans="2:11" ht="11.25" customHeight="1" x14ac:dyDescent="0.4">
      <c r="B4" s="52"/>
      <c r="C4" s="52"/>
      <c r="D4" s="92"/>
      <c r="E4" s="93"/>
      <c r="F4" s="70" t="s">
        <v>0</v>
      </c>
      <c r="G4" s="71"/>
      <c r="H4" s="80" t="s">
        <v>37</v>
      </c>
      <c r="I4" s="81"/>
      <c r="J4" s="81"/>
      <c r="K4" s="82"/>
    </row>
    <row r="5" spans="2:11" ht="11.25" customHeight="1" thickBot="1" x14ac:dyDescent="0.45">
      <c r="B5" s="52"/>
      <c r="C5" s="52"/>
      <c r="D5" s="92"/>
      <c r="E5" s="93"/>
      <c r="F5" s="72"/>
      <c r="G5" s="73"/>
      <c r="H5" s="77"/>
      <c r="I5" s="78"/>
      <c r="J5" s="78"/>
      <c r="K5" s="79"/>
    </row>
    <row r="6" spans="2:11" ht="22.5" customHeight="1" x14ac:dyDescent="0.4">
      <c r="B6" s="63" t="s">
        <v>34</v>
      </c>
      <c r="C6" s="63"/>
      <c r="D6" s="63"/>
      <c r="E6" s="63"/>
      <c r="F6" s="63"/>
      <c r="G6" s="63"/>
      <c r="H6" s="63"/>
      <c r="I6" s="63"/>
      <c r="K6" s="3" t="s">
        <v>1</v>
      </c>
    </row>
    <row r="7" spans="2:11" ht="12.75" customHeight="1" x14ac:dyDescent="0.4">
      <c r="B7" s="55" t="s">
        <v>2</v>
      </c>
      <c r="C7" s="56"/>
      <c r="D7" s="59" t="s">
        <v>3</v>
      </c>
      <c r="E7" s="61" t="s">
        <v>4</v>
      </c>
      <c r="F7" s="62" t="s">
        <v>5</v>
      </c>
      <c r="G7" s="62"/>
      <c r="H7" s="62"/>
      <c r="I7" s="62"/>
      <c r="J7" s="62"/>
      <c r="K7" s="62"/>
    </row>
    <row r="8" spans="2:11" ht="12.75" customHeight="1" thickBot="1" x14ac:dyDescent="0.45">
      <c r="B8" s="57"/>
      <c r="C8" s="58"/>
      <c r="D8" s="60"/>
      <c r="E8" s="61"/>
      <c r="F8" s="28" t="s">
        <v>6</v>
      </c>
      <c r="G8" s="29" t="s">
        <v>7</v>
      </c>
      <c r="H8" s="30" t="s">
        <v>8</v>
      </c>
      <c r="I8" s="28" t="s">
        <v>9</v>
      </c>
      <c r="J8" s="28" t="s">
        <v>10</v>
      </c>
      <c r="K8" s="30" t="s">
        <v>8</v>
      </c>
    </row>
    <row r="9" spans="2:11" ht="17.25" customHeight="1" x14ac:dyDescent="0.4">
      <c r="B9" s="64" t="s">
        <v>12</v>
      </c>
      <c r="C9" s="23" t="s">
        <v>13</v>
      </c>
      <c r="D9" s="20">
        <v>12144</v>
      </c>
      <c r="E9" s="44">
        <f>ROUNDDOWN(D9*10/110,0)</f>
        <v>1104</v>
      </c>
      <c r="F9" s="46">
        <v>0.72</v>
      </c>
      <c r="G9" s="15">
        <f>D9-J9</f>
        <v>8744</v>
      </c>
      <c r="H9" s="15">
        <f>E9-K9</f>
        <v>795</v>
      </c>
      <c r="I9" s="46">
        <v>0.28000000000000003</v>
      </c>
      <c r="J9" s="48">
        <f>ROUND(D9*I9,0)</f>
        <v>3400</v>
      </c>
      <c r="K9" s="49">
        <f>ROUND(E9*I9,0)</f>
        <v>309</v>
      </c>
    </row>
    <row r="10" spans="2:11" ht="17.25" customHeight="1" x14ac:dyDescent="0.4">
      <c r="B10" s="65"/>
      <c r="C10" s="23" t="s">
        <v>14</v>
      </c>
      <c r="D10" s="45">
        <v>12793</v>
      </c>
      <c r="E10" s="44">
        <f t="shared" ref="E10:E25" si="0">ROUNDDOWN(D10*10/110,0)</f>
        <v>1163</v>
      </c>
      <c r="F10" s="46">
        <v>0.72</v>
      </c>
      <c r="G10" s="15">
        <f t="shared" ref="G10:H25" si="1">D10-J10</f>
        <v>9211</v>
      </c>
      <c r="H10" s="15">
        <f t="shared" si="1"/>
        <v>837</v>
      </c>
      <c r="I10" s="46">
        <v>0.28000000000000003</v>
      </c>
      <c r="J10" s="48">
        <f t="shared" ref="J10:J25" si="2">ROUND(D10*I10,0)</f>
        <v>3582</v>
      </c>
      <c r="K10" s="49">
        <f>ROUND(E10*I10,0)</f>
        <v>326</v>
      </c>
    </row>
    <row r="11" spans="2:11" ht="17.25" customHeight="1" x14ac:dyDescent="0.4">
      <c r="B11" s="65"/>
      <c r="C11" s="23" t="s">
        <v>15</v>
      </c>
      <c r="D11" s="45">
        <v>18216</v>
      </c>
      <c r="E11" s="44">
        <f t="shared" si="0"/>
        <v>1656</v>
      </c>
      <c r="F11" s="46">
        <v>0.72</v>
      </c>
      <c r="G11" s="15">
        <f t="shared" si="1"/>
        <v>13116</v>
      </c>
      <c r="H11" s="15">
        <f t="shared" si="1"/>
        <v>1192</v>
      </c>
      <c r="I11" s="46">
        <v>0.28000000000000003</v>
      </c>
      <c r="J11" s="48">
        <f t="shared" si="2"/>
        <v>5100</v>
      </c>
      <c r="K11" s="49">
        <f>ROUND(E11*I11,0)</f>
        <v>464</v>
      </c>
    </row>
    <row r="12" spans="2:11" ht="17.25" customHeight="1" x14ac:dyDescent="0.4">
      <c r="B12" s="65"/>
      <c r="C12" s="23" t="s">
        <v>16</v>
      </c>
      <c r="D12" s="45">
        <v>18865</v>
      </c>
      <c r="E12" s="44">
        <f t="shared" si="0"/>
        <v>1715</v>
      </c>
      <c r="F12" s="46">
        <v>0.72</v>
      </c>
      <c r="G12" s="15">
        <f t="shared" si="1"/>
        <v>13583</v>
      </c>
      <c r="H12" s="15">
        <f t="shared" si="1"/>
        <v>1235</v>
      </c>
      <c r="I12" s="46">
        <v>0.28000000000000003</v>
      </c>
      <c r="J12" s="48">
        <f t="shared" si="2"/>
        <v>5282</v>
      </c>
      <c r="K12" s="49">
        <f>ROUND(E12*I12,0)</f>
        <v>480</v>
      </c>
    </row>
    <row r="13" spans="2:11" ht="17.25" customHeight="1" x14ac:dyDescent="0.4">
      <c r="B13" s="65"/>
      <c r="C13" s="23" t="s">
        <v>17</v>
      </c>
      <c r="D13" s="45">
        <v>8283</v>
      </c>
      <c r="E13" s="44">
        <f t="shared" si="0"/>
        <v>753</v>
      </c>
      <c r="F13" s="46">
        <v>0.72</v>
      </c>
      <c r="G13" s="15">
        <f t="shared" si="1"/>
        <v>5964</v>
      </c>
      <c r="H13" s="15">
        <f t="shared" si="1"/>
        <v>542</v>
      </c>
      <c r="I13" s="46">
        <v>0.28000000000000003</v>
      </c>
      <c r="J13" s="48">
        <f t="shared" si="2"/>
        <v>2319</v>
      </c>
      <c r="K13" s="49">
        <f>ROUND(E13*I13,0)</f>
        <v>211</v>
      </c>
    </row>
    <row r="14" spans="2:11" ht="17.25" customHeight="1" x14ac:dyDescent="0.4">
      <c r="B14" s="65"/>
      <c r="C14" s="23" t="s">
        <v>18</v>
      </c>
      <c r="D14" s="45">
        <v>8899</v>
      </c>
      <c r="E14" s="44">
        <f t="shared" si="0"/>
        <v>809</v>
      </c>
      <c r="F14" s="46">
        <v>0.72</v>
      </c>
      <c r="G14" s="15">
        <f t="shared" si="1"/>
        <v>6407</v>
      </c>
      <c r="H14" s="15">
        <f t="shared" si="1"/>
        <v>582</v>
      </c>
      <c r="I14" s="46">
        <v>0.28000000000000003</v>
      </c>
      <c r="J14" s="48">
        <f t="shared" si="2"/>
        <v>2492</v>
      </c>
      <c r="K14" s="49">
        <f t="shared" ref="K14:K25" si="3">ROUND(E14*I14,0)</f>
        <v>227</v>
      </c>
    </row>
    <row r="15" spans="2:11" ht="17.25" customHeight="1" x14ac:dyDescent="0.4">
      <c r="B15" s="65"/>
      <c r="C15" s="23" t="s">
        <v>19</v>
      </c>
      <c r="D15" s="45">
        <v>9548</v>
      </c>
      <c r="E15" s="44">
        <f t="shared" si="0"/>
        <v>868</v>
      </c>
      <c r="F15" s="46">
        <v>0.72</v>
      </c>
      <c r="G15" s="15">
        <f t="shared" si="1"/>
        <v>6875</v>
      </c>
      <c r="H15" s="15">
        <f t="shared" si="1"/>
        <v>625</v>
      </c>
      <c r="I15" s="46">
        <v>0.28000000000000003</v>
      </c>
      <c r="J15" s="48">
        <f t="shared" si="2"/>
        <v>2673</v>
      </c>
      <c r="K15" s="49">
        <f t="shared" si="3"/>
        <v>243</v>
      </c>
    </row>
    <row r="16" spans="2:11" ht="17.25" customHeight="1" x14ac:dyDescent="0.4">
      <c r="B16" s="65"/>
      <c r="C16" s="23" t="s">
        <v>20</v>
      </c>
      <c r="D16" s="45">
        <v>11528</v>
      </c>
      <c r="E16" s="44">
        <f t="shared" si="0"/>
        <v>1048</v>
      </c>
      <c r="F16" s="46">
        <v>0.72</v>
      </c>
      <c r="G16" s="15">
        <f t="shared" si="1"/>
        <v>8300</v>
      </c>
      <c r="H16" s="15">
        <f t="shared" si="1"/>
        <v>755</v>
      </c>
      <c r="I16" s="46">
        <v>0.28000000000000003</v>
      </c>
      <c r="J16" s="48">
        <f t="shared" si="2"/>
        <v>3228</v>
      </c>
      <c r="K16" s="49">
        <f t="shared" si="3"/>
        <v>293</v>
      </c>
    </row>
    <row r="17" spans="2:11" ht="17.25" customHeight="1" x14ac:dyDescent="0.4">
      <c r="B17" s="65"/>
      <c r="C17" s="23" t="s">
        <v>21</v>
      </c>
      <c r="D17" s="45">
        <v>17600</v>
      </c>
      <c r="E17" s="44">
        <f t="shared" si="0"/>
        <v>1600</v>
      </c>
      <c r="F17" s="46">
        <v>0.72</v>
      </c>
      <c r="G17" s="15">
        <f t="shared" si="1"/>
        <v>12672</v>
      </c>
      <c r="H17" s="15">
        <f t="shared" si="1"/>
        <v>1152</v>
      </c>
      <c r="I17" s="46">
        <v>0.28000000000000003</v>
      </c>
      <c r="J17" s="48">
        <f t="shared" si="2"/>
        <v>4928</v>
      </c>
      <c r="K17" s="49">
        <f t="shared" si="3"/>
        <v>448</v>
      </c>
    </row>
    <row r="18" spans="2:11" ht="17.25" customHeight="1" x14ac:dyDescent="0.4">
      <c r="B18" s="66"/>
      <c r="C18" s="23" t="s">
        <v>22</v>
      </c>
      <c r="D18" s="45">
        <v>792</v>
      </c>
      <c r="E18" s="44">
        <f t="shared" si="0"/>
        <v>72</v>
      </c>
      <c r="F18" s="46">
        <v>0.9</v>
      </c>
      <c r="G18" s="15">
        <f t="shared" si="1"/>
        <v>713</v>
      </c>
      <c r="H18" s="15">
        <f t="shared" si="1"/>
        <v>65</v>
      </c>
      <c r="I18" s="46">
        <v>0.1</v>
      </c>
      <c r="J18" s="48">
        <f t="shared" si="2"/>
        <v>79</v>
      </c>
      <c r="K18" s="49">
        <f t="shared" si="3"/>
        <v>7</v>
      </c>
    </row>
    <row r="19" spans="2:11" ht="17.25" customHeight="1" x14ac:dyDescent="0.4">
      <c r="B19" s="67" t="s">
        <v>23</v>
      </c>
      <c r="C19" s="68"/>
      <c r="D19" s="45">
        <v>9603</v>
      </c>
      <c r="E19" s="44">
        <f t="shared" si="0"/>
        <v>873</v>
      </c>
      <c r="F19" s="46">
        <v>0.72</v>
      </c>
      <c r="G19" s="15">
        <f t="shared" si="1"/>
        <v>6914</v>
      </c>
      <c r="H19" s="15">
        <f t="shared" si="1"/>
        <v>629</v>
      </c>
      <c r="I19" s="46">
        <v>0.28000000000000003</v>
      </c>
      <c r="J19" s="48">
        <f t="shared" si="2"/>
        <v>2689</v>
      </c>
      <c r="K19" s="49">
        <f t="shared" si="3"/>
        <v>244</v>
      </c>
    </row>
    <row r="20" spans="2:11" ht="17.25" customHeight="1" x14ac:dyDescent="0.4">
      <c r="B20" s="24" t="s">
        <v>24</v>
      </c>
      <c r="C20" s="23" t="s">
        <v>25</v>
      </c>
      <c r="D20" s="45">
        <v>3619</v>
      </c>
      <c r="E20" s="44">
        <f t="shared" si="0"/>
        <v>329</v>
      </c>
      <c r="F20" s="46">
        <v>0.72</v>
      </c>
      <c r="G20" s="15">
        <f t="shared" si="1"/>
        <v>2606</v>
      </c>
      <c r="H20" s="15">
        <f t="shared" si="1"/>
        <v>237</v>
      </c>
      <c r="I20" s="46">
        <v>0.28000000000000003</v>
      </c>
      <c r="J20" s="48">
        <f t="shared" si="2"/>
        <v>1013</v>
      </c>
      <c r="K20" s="49">
        <f t="shared" si="3"/>
        <v>92</v>
      </c>
    </row>
    <row r="21" spans="2:11" ht="17.25" customHeight="1" x14ac:dyDescent="0.4">
      <c r="B21" s="25" t="s">
        <v>26</v>
      </c>
      <c r="C21" s="23" t="s">
        <v>27</v>
      </c>
      <c r="D21" s="45">
        <v>5621</v>
      </c>
      <c r="E21" s="44">
        <f t="shared" si="0"/>
        <v>511</v>
      </c>
      <c r="F21" s="46">
        <v>0.72</v>
      </c>
      <c r="G21" s="15">
        <f t="shared" si="1"/>
        <v>4047</v>
      </c>
      <c r="H21" s="15">
        <f t="shared" si="1"/>
        <v>368</v>
      </c>
      <c r="I21" s="46">
        <v>0.28000000000000003</v>
      </c>
      <c r="J21" s="48">
        <f t="shared" si="2"/>
        <v>1574</v>
      </c>
      <c r="K21" s="49">
        <f t="shared" si="3"/>
        <v>143</v>
      </c>
    </row>
    <row r="22" spans="2:11" ht="17.25" customHeight="1" x14ac:dyDescent="0.4">
      <c r="B22" s="67" t="s">
        <v>28</v>
      </c>
      <c r="C22" s="68"/>
      <c r="D22" s="45">
        <v>3463</v>
      </c>
      <c r="E22" s="44">
        <f t="shared" si="0"/>
        <v>314</v>
      </c>
      <c r="F22" s="46">
        <v>0.72</v>
      </c>
      <c r="G22" s="47">
        <f t="shared" si="1"/>
        <v>2493</v>
      </c>
      <c r="H22" s="47">
        <f t="shared" si="1"/>
        <v>226</v>
      </c>
      <c r="I22" s="46">
        <v>0.28000000000000003</v>
      </c>
      <c r="J22" s="48">
        <f t="shared" si="2"/>
        <v>970</v>
      </c>
      <c r="K22" s="49">
        <f t="shared" si="3"/>
        <v>88</v>
      </c>
    </row>
    <row r="23" spans="2:11" ht="15.75" customHeight="1" x14ac:dyDescent="0.4">
      <c r="B23" s="64" t="s">
        <v>29</v>
      </c>
      <c r="C23" s="26" t="s">
        <v>30</v>
      </c>
      <c r="D23" s="69">
        <v>2079</v>
      </c>
      <c r="E23" s="53">
        <f t="shared" si="0"/>
        <v>189</v>
      </c>
      <c r="F23" s="86">
        <v>0.72</v>
      </c>
      <c r="G23" s="87">
        <f>D23-J23</f>
        <v>1497</v>
      </c>
      <c r="H23" s="87">
        <f t="shared" si="1"/>
        <v>136</v>
      </c>
      <c r="I23" s="86">
        <v>0.28000000000000003</v>
      </c>
      <c r="J23" s="88">
        <f t="shared" si="2"/>
        <v>582</v>
      </c>
      <c r="K23" s="89">
        <f t="shared" si="3"/>
        <v>53</v>
      </c>
    </row>
    <row r="24" spans="2:11" ht="15.75" customHeight="1" x14ac:dyDescent="0.4">
      <c r="B24" s="65"/>
      <c r="C24" s="27" t="s">
        <v>31</v>
      </c>
      <c r="D24" s="69"/>
      <c r="E24" s="53">
        <f t="shared" si="0"/>
        <v>0</v>
      </c>
      <c r="F24" s="86"/>
      <c r="G24" s="87"/>
      <c r="H24" s="87"/>
      <c r="I24" s="86"/>
      <c r="J24" s="88">
        <f t="shared" si="2"/>
        <v>0</v>
      </c>
      <c r="K24" s="89">
        <f t="shared" si="3"/>
        <v>0</v>
      </c>
    </row>
    <row r="25" spans="2:11" ht="17.25" customHeight="1" thickBot="1" x14ac:dyDescent="0.45">
      <c r="B25" s="66"/>
      <c r="C25" s="23" t="s">
        <v>32</v>
      </c>
      <c r="D25" s="22">
        <v>5115</v>
      </c>
      <c r="E25" s="44">
        <f t="shared" si="0"/>
        <v>465</v>
      </c>
      <c r="F25" s="46">
        <v>1</v>
      </c>
      <c r="G25" s="47">
        <f t="shared" si="1"/>
        <v>5115</v>
      </c>
      <c r="H25" s="47">
        <f t="shared" si="1"/>
        <v>465</v>
      </c>
      <c r="I25" s="19"/>
      <c r="J25" s="48">
        <f t="shared" si="2"/>
        <v>0</v>
      </c>
      <c r="K25" s="49">
        <f t="shared" si="3"/>
        <v>0</v>
      </c>
    </row>
    <row r="26" spans="2:11" ht="7.5" customHeight="1" thickBot="1" x14ac:dyDescent="0.45">
      <c r="B26" s="5"/>
      <c r="C26" s="6"/>
      <c r="D26" s="7"/>
      <c r="E26" s="7"/>
      <c r="F26" s="8"/>
      <c r="G26" s="9"/>
      <c r="H26" s="9"/>
      <c r="I26" s="10"/>
      <c r="J26" s="11"/>
      <c r="K26" s="12"/>
    </row>
    <row r="27" spans="2:11" ht="17.25" customHeight="1" thickBot="1" x14ac:dyDescent="0.45">
      <c r="E27" s="4"/>
      <c r="F27" s="90" t="s">
        <v>33</v>
      </c>
      <c r="G27" s="90"/>
      <c r="H27" s="91"/>
      <c r="I27" s="83" t="s">
        <v>38</v>
      </c>
      <c r="J27" s="84"/>
      <c r="K27" s="85"/>
    </row>
  </sheetData>
  <mergeCells count="26">
    <mergeCell ref="B9:B18"/>
    <mergeCell ref="B1:K1"/>
    <mergeCell ref="B2:C5"/>
    <mergeCell ref="D2:E5"/>
    <mergeCell ref="F2:G3"/>
    <mergeCell ref="H2:K3"/>
    <mergeCell ref="F4:G5"/>
    <mergeCell ref="H4:K5"/>
    <mergeCell ref="B6:I6"/>
    <mergeCell ref="B7:C8"/>
    <mergeCell ref="D7:D8"/>
    <mergeCell ref="E7:E8"/>
    <mergeCell ref="F7:K7"/>
    <mergeCell ref="F27:H27"/>
    <mergeCell ref="I27:K27"/>
    <mergeCell ref="B19:C19"/>
    <mergeCell ref="B22:C22"/>
    <mergeCell ref="B23:B25"/>
    <mergeCell ref="D23:D24"/>
    <mergeCell ref="E23:E24"/>
    <mergeCell ref="F23:F24"/>
    <mergeCell ref="G23:G24"/>
    <mergeCell ref="H23:H24"/>
    <mergeCell ref="I23:I24"/>
    <mergeCell ref="J23:J24"/>
    <mergeCell ref="K23:K24"/>
  </mergeCells>
  <phoneticPr fontId="2"/>
  <dataValidations count="16">
    <dataValidation type="whole" allowBlank="1" showInputMessage="1" showErrorMessage="1" error="上限超です。" sqref="D9">
      <formula1>0</formula1>
      <formula2>12144</formula2>
    </dataValidation>
    <dataValidation type="whole" allowBlank="1" showInputMessage="1" showErrorMessage="1" sqref="D10">
      <formula1>0</formula1>
      <formula2>12793</formula2>
    </dataValidation>
    <dataValidation type="whole" allowBlank="1" showInputMessage="1" showErrorMessage="1" sqref="D11">
      <formula1>0</formula1>
      <formula2>18216</formula2>
    </dataValidation>
    <dataValidation type="whole" allowBlank="1" showInputMessage="1" showErrorMessage="1" sqref="D12">
      <formula1>0</formula1>
      <formula2>18865</formula2>
    </dataValidation>
    <dataValidation type="whole" allowBlank="1" showInputMessage="1" showErrorMessage="1" sqref="D13">
      <formula1>0</formula1>
      <formula2>8283</formula2>
    </dataValidation>
    <dataValidation type="whole" allowBlank="1" showInputMessage="1" showErrorMessage="1" sqref="D14">
      <formula1>0</formula1>
      <formula2>8899</formula2>
    </dataValidation>
    <dataValidation type="whole" allowBlank="1" showInputMessage="1" showErrorMessage="1" sqref="D15">
      <formula1>0</formula1>
      <formula2>9548</formula2>
    </dataValidation>
    <dataValidation type="whole" allowBlank="1" showInputMessage="1" showErrorMessage="1" sqref="D16">
      <formula1>0</formula1>
      <formula2>11528</formula2>
    </dataValidation>
    <dataValidation type="whole" allowBlank="1" showInputMessage="1" showErrorMessage="1" sqref="D17">
      <formula1>0</formula1>
      <formula2>17600</formula2>
    </dataValidation>
    <dataValidation type="whole" allowBlank="1" showInputMessage="1" showErrorMessage="1" sqref="D18">
      <formula1>0</formula1>
      <formula2>792</formula2>
    </dataValidation>
    <dataValidation type="whole" allowBlank="1" showInputMessage="1" showErrorMessage="1" sqref="D19">
      <formula1>0</formula1>
      <formula2>9603</formula2>
    </dataValidation>
    <dataValidation type="whole" allowBlank="1" showInputMessage="1" showErrorMessage="1" sqref="D20">
      <formula1>0</formula1>
      <formula2>3619</formula2>
    </dataValidation>
    <dataValidation type="whole" allowBlank="1" showInputMessage="1" showErrorMessage="1" sqref="D21">
      <formula1>0</formula1>
      <formula2>5621</formula2>
    </dataValidation>
    <dataValidation type="whole" allowBlank="1" showInputMessage="1" showErrorMessage="1" sqref="D22">
      <formula1>0</formula1>
      <formula2>3463</formula2>
    </dataValidation>
    <dataValidation type="whole" allowBlank="1" showInputMessage="1" showErrorMessage="1" sqref="D23:D24">
      <formula1>0</formula1>
      <formula2>2079</formula2>
    </dataValidation>
    <dataValidation type="whole" allowBlank="1" showInputMessage="1" showErrorMessage="1" sqref="D25:D26">
      <formula1>0</formula1>
      <formula2>5115</formula2>
    </dataValidation>
  </dataValidations>
  <pageMargins left="0.25" right="0.25" top="0.75" bottom="0.75" header="0.3" footer="0.3"/>
  <pageSetup paperSize="9" scale="115" orientation="landscape" r:id="rId1"/>
  <headerFooter>
    <oddHeader>&amp;L&amp;K00+000【機密性2】</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K27"/>
  <sheetViews>
    <sheetView showZeros="0" showWhiteSpace="0" view="pageLayout" zoomScaleNormal="100" workbookViewId="0">
      <selection activeCell="B6" sqref="B6:I6"/>
    </sheetView>
  </sheetViews>
  <sheetFormatPr defaultRowHeight="18.75" customHeight="1" x14ac:dyDescent="0.4"/>
  <cols>
    <col min="1" max="1" width="1.125" customWidth="1"/>
    <col min="2" max="2" width="7.75" customWidth="1"/>
    <col min="3" max="3" width="23.125" customWidth="1"/>
    <col min="4" max="4" width="11.75" style="1" customWidth="1"/>
    <col min="5" max="5" width="8.375" style="2" customWidth="1"/>
    <col min="6" max="6" width="10.5" bestFit="1" customWidth="1"/>
    <col min="7" max="8" width="9.5" customWidth="1"/>
    <col min="9" max="9" width="11.875" bestFit="1" customWidth="1"/>
    <col min="10" max="10" width="11.375" customWidth="1"/>
    <col min="11" max="11" width="8" customWidth="1"/>
    <col min="12" max="12" width="1.25" customWidth="1"/>
  </cols>
  <sheetData>
    <row r="1" spans="2:11" ht="19.5" customHeight="1" thickBot="1" x14ac:dyDescent="0.45">
      <c r="B1" s="54" t="s">
        <v>39</v>
      </c>
      <c r="C1" s="54"/>
      <c r="D1" s="54"/>
      <c r="E1" s="54"/>
      <c r="F1" s="54"/>
      <c r="G1" s="54"/>
      <c r="H1" s="54"/>
      <c r="I1" s="54"/>
      <c r="J1" s="54"/>
      <c r="K1" s="54"/>
    </row>
    <row r="2" spans="2:11" ht="11.25" customHeight="1" x14ac:dyDescent="0.4">
      <c r="B2" s="52"/>
      <c r="C2" s="52"/>
      <c r="D2" s="92"/>
      <c r="E2" s="93"/>
      <c r="F2" s="70" t="s">
        <v>36</v>
      </c>
      <c r="G2" s="71"/>
      <c r="H2" s="74"/>
      <c r="I2" s="75"/>
      <c r="J2" s="75"/>
      <c r="K2" s="76"/>
    </row>
    <row r="3" spans="2:11" ht="11.25" customHeight="1" thickBot="1" x14ac:dyDescent="0.45">
      <c r="B3" s="52"/>
      <c r="C3" s="52"/>
      <c r="D3" s="92"/>
      <c r="E3" s="93"/>
      <c r="F3" s="72"/>
      <c r="G3" s="73"/>
      <c r="H3" s="77"/>
      <c r="I3" s="78"/>
      <c r="J3" s="78"/>
      <c r="K3" s="79"/>
    </row>
    <row r="4" spans="2:11" ht="11.25" customHeight="1" x14ac:dyDescent="0.4">
      <c r="B4" s="52"/>
      <c r="C4" s="52"/>
      <c r="D4" s="92"/>
      <c r="E4" s="93"/>
      <c r="F4" s="70" t="s">
        <v>0</v>
      </c>
      <c r="G4" s="71"/>
      <c r="H4" s="80"/>
      <c r="I4" s="81"/>
      <c r="J4" s="81"/>
      <c r="K4" s="82"/>
    </row>
    <row r="5" spans="2:11" ht="11.25" customHeight="1" thickBot="1" x14ac:dyDescent="0.45">
      <c r="B5" s="52"/>
      <c r="C5" s="52"/>
      <c r="D5" s="92"/>
      <c r="E5" s="93"/>
      <c r="F5" s="72"/>
      <c r="G5" s="73"/>
      <c r="H5" s="77"/>
      <c r="I5" s="78"/>
      <c r="J5" s="78"/>
      <c r="K5" s="79"/>
    </row>
    <row r="6" spans="2:11" ht="18.75" customHeight="1" x14ac:dyDescent="0.4">
      <c r="B6" s="63" t="s">
        <v>34</v>
      </c>
      <c r="C6" s="63"/>
      <c r="D6" s="63"/>
      <c r="E6" s="63"/>
      <c r="F6" s="63"/>
      <c r="G6" s="63"/>
      <c r="H6" s="63"/>
      <c r="I6" s="63"/>
      <c r="K6" s="3" t="s">
        <v>1</v>
      </c>
    </row>
    <row r="7" spans="2:11" ht="15" customHeight="1" x14ac:dyDescent="0.4">
      <c r="B7" s="55" t="s">
        <v>2</v>
      </c>
      <c r="C7" s="56"/>
      <c r="D7" s="59" t="s">
        <v>3</v>
      </c>
      <c r="E7" s="61" t="s">
        <v>4</v>
      </c>
      <c r="F7" s="62" t="s">
        <v>5</v>
      </c>
      <c r="G7" s="62"/>
      <c r="H7" s="62"/>
      <c r="I7" s="62"/>
      <c r="J7" s="62"/>
      <c r="K7" s="62"/>
    </row>
    <row r="8" spans="2:11" ht="15" customHeight="1" thickBot="1" x14ac:dyDescent="0.45">
      <c r="B8" s="57"/>
      <c r="C8" s="58"/>
      <c r="D8" s="60"/>
      <c r="E8" s="61"/>
      <c r="F8" s="28" t="s">
        <v>6</v>
      </c>
      <c r="G8" s="29" t="s">
        <v>7</v>
      </c>
      <c r="H8" s="30" t="s">
        <v>8</v>
      </c>
      <c r="I8" s="28" t="s">
        <v>9</v>
      </c>
      <c r="J8" s="28" t="s">
        <v>10</v>
      </c>
      <c r="K8" s="30" t="s">
        <v>8</v>
      </c>
    </row>
    <row r="9" spans="2:11" ht="17.25" customHeight="1" x14ac:dyDescent="0.4">
      <c r="B9" s="64" t="s">
        <v>12</v>
      </c>
      <c r="C9" s="23" t="s">
        <v>13</v>
      </c>
      <c r="D9" s="31"/>
      <c r="E9" s="38">
        <f>ROUNDDOWN(D9*10/110,0)</f>
        <v>0</v>
      </c>
      <c r="F9" s="33">
        <v>0.72</v>
      </c>
      <c r="G9" s="15">
        <f>D9-J9</f>
        <v>0</v>
      </c>
      <c r="H9" s="15">
        <f>E9-K9</f>
        <v>0</v>
      </c>
      <c r="I9" s="33">
        <v>0.28000000000000003</v>
      </c>
      <c r="J9" s="35">
        <f>ROUND(D9*I9,0)</f>
        <v>0</v>
      </c>
      <c r="K9" s="36">
        <f>ROUND(E9*I9,0)</f>
        <v>0</v>
      </c>
    </row>
    <row r="10" spans="2:11" ht="17.25" customHeight="1" x14ac:dyDescent="0.4">
      <c r="B10" s="65"/>
      <c r="C10" s="23" t="s">
        <v>14</v>
      </c>
      <c r="D10" s="37"/>
      <c r="E10" s="38">
        <f t="shared" ref="E10:E25" si="0">ROUNDDOWN(D10*10/110,0)</f>
        <v>0</v>
      </c>
      <c r="F10" s="33">
        <v>0.72</v>
      </c>
      <c r="G10" s="15">
        <f t="shared" ref="G10:H25" si="1">D10-J10</f>
        <v>0</v>
      </c>
      <c r="H10" s="15">
        <f t="shared" si="1"/>
        <v>0</v>
      </c>
      <c r="I10" s="33">
        <v>0.28000000000000003</v>
      </c>
      <c r="J10" s="35">
        <f t="shared" ref="J10:J25" si="2">ROUND(D10*I10,0)</f>
        <v>0</v>
      </c>
      <c r="K10" s="36">
        <f>ROUND(E10*I10,0)</f>
        <v>0</v>
      </c>
    </row>
    <row r="11" spans="2:11" ht="17.25" customHeight="1" x14ac:dyDescent="0.4">
      <c r="B11" s="65"/>
      <c r="C11" s="23" t="s">
        <v>15</v>
      </c>
      <c r="D11" s="37"/>
      <c r="E11" s="38">
        <f t="shared" si="0"/>
        <v>0</v>
      </c>
      <c r="F11" s="33">
        <v>0.72</v>
      </c>
      <c r="G11" s="15">
        <f t="shared" si="1"/>
        <v>0</v>
      </c>
      <c r="H11" s="15">
        <f t="shared" si="1"/>
        <v>0</v>
      </c>
      <c r="I11" s="33">
        <v>0.28000000000000003</v>
      </c>
      <c r="J11" s="35">
        <f t="shared" si="2"/>
        <v>0</v>
      </c>
      <c r="K11" s="36">
        <f>ROUND(E11*I11,0)</f>
        <v>0</v>
      </c>
    </row>
    <row r="12" spans="2:11" ht="17.25" customHeight="1" x14ac:dyDescent="0.4">
      <c r="B12" s="65"/>
      <c r="C12" s="23" t="s">
        <v>16</v>
      </c>
      <c r="D12" s="39">
        <v>18865</v>
      </c>
      <c r="E12" s="42">
        <f>ROUNDDOWN(D12*10/110,0)</f>
        <v>1715</v>
      </c>
      <c r="F12" s="33">
        <v>0.72</v>
      </c>
      <c r="G12" s="40">
        <f t="shared" si="1"/>
        <v>13583</v>
      </c>
      <c r="H12" s="40">
        <f t="shared" si="1"/>
        <v>1235</v>
      </c>
      <c r="I12" s="33">
        <v>0.28000000000000003</v>
      </c>
      <c r="J12" s="41">
        <f>ROUND(D12*I12,0)</f>
        <v>5282</v>
      </c>
      <c r="K12" s="43">
        <f>ROUND(E12*I12,0)</f>
        <v>480</v>
      </c>
    </row>
    <row r="13" spans="2:11" ht="17.25" customHeight="1" x14ac:dyDescent="0.4">
      <c r="B13" s="65"/>
      <c r="C13" s="23" t="s">
        <v>17</v>
      </c>
      <c r="D13" s="37"/>
      <c r="E13" s="38"/>
      <c r="F13" s="33">
        <v>0.72</v>
      </c>
      <c r="G13" s="15"/>
      <c r="H13" s="15"/>
      <c r="I13" s="33">
        <v>0.28000000000000003</v>
      </c>
      <c r="J13" s="35">
        <f t="shared" si="2"/>
        <v>0</v>
      </c>
      <c r="K13" s="36">
        <f>ROUND(E13*I13,0)</f>
        <v>0</v>
      </c>
    </row>
    <row r="14" spans="2:11" ht="17.25" customHeight="1" x14ac:dyDescent="0.4">
      <c r="B14" s="65"/>
      <c r="C14" s="23" t="s">
        <v>18</v>
      </c>
      <c r="D14" s="37"/>
      <c r="E14" s="38">
        <f t="shared" si="0"/>
        <v>0</v>
      </c>
      <c r="F14" s="33">
        <v>0.72</v>
      </c>
      <c r="G14" s="15">
        <f t="shared" si="1"/>
        <v>0</v>
      </c>
      <c r="H14" s="15">
        <f t="shared" si="1"/>
        <v>0</v>
      </c>
      <c r="I14" s="33">
        <v>0.28000000000000003</v>
      </c>
      <c r="J14" s="35">
        <f t="shared" si="2"/>
        <v>0</v>
      </c>
      <c r="K14" s="36">
        <f t="shared" ref="K14:K25" si="3">ROUND(E14*I14,0)</f>
        <v>0</v>
      </c>
    </row>
    <row r="15" spans="2:11" ht="17.25" customHeight="1" x14ac:dyDescent="0.4">
      <c r="B15" s="65"/>
      <c r="C15" s="23" t="s">
        <v>19</v>
      </c>
      <c r="D15" s="37"/>
      <c r="E15" s="38"/>
      <c r="F15" s="33">
        <v>0.72</v>
      </c>
      <c r="G15" s="15">
        <f t="shared" si="1"/>
        <v>0</v>
      </c>
      <c r="H15" s="15">
        <f t="shared" si="1"/>
        <v>0</v>
      </c>
      <c r="I15" s="33">
        <v>0.28000000000000003</v>
      </c>
      <c r="J15" s="35">
        <f t="shared" si="2"/>
        <v>0</v>
      </c>
      <c r="K15" s="36">
        <f t="shared" si="3"/>
        <v>0</v>
      </c>
    </row>
    <row r="16" spans="2:11" ht="17.25" customHeight="1" x14ac:dyDescent="0.4">
      <c r="B16" s="65"/>
      <c r="C16" s="23" t="s">
        <v>20</v>
      </c>
      <c r="D16" s="37"/>
      <c r="E16" s="38">
        <f t="shared" si="0"/>
        <v>0</v>
      </c>
      <c r="F16" s="33">
        <v>0.72</v>
      </c>
      <c r="G16" s="15">
        <f t="shared" si="1"/>
        <v>0</v>
      </c>
      <c r="H16" s="15">
        <f t="shared" si="1"/>
        <v>0</v>
      </c>
      <c r="I16" s="33">
        <v>0.28000000000000003</v>
      </c>
      <c r="J16" s="35">
        <f t="shared" si="2"/>
        <v>0</v>
      </c>
      <c r="K16" s="36">
        <f t="shared" si="3"/>
        <v>0</v>
      </c>
    </row>
    <row r="17" spans="2:11" ht="17.25" customHeight="1" x14ac:dyDescent="0.4">
      <c r="B17" s="65"/>
      <c r="C17" s="23" t="s">
        <v>21</v>
      </c>
      <c r="D17" s="37"/>
      <c r="E17" s="38">
        <f t="shared" si="0"/>
        <v>0</v>
      </c>
      <c r="F17" s="33">
        <v>0.72</v>
      </c>
      <c r="G17" s="15">
        <f t="shared" si="1"/>
        <v>0</v>
      </c>
      <c r="H17" s="15">
        <f t="shared" si="1"/>
        <v>0</v>
      </c>
      <c r="I17" s="33">
        <v>0.28000000000000003</v>
      </c>
      <c r="J17" s="35">
        <f t="shared" si="2"/>
        <v>0</v>
      </c>
      <c r="K17" s="36">
        <f t="shared" si="3"/>
        <v>0</v>
      </c>
    </row>
    <row r="18" spans="2:11" ht="17.25" customHeight="1" x14ac:dyDescent="0.4">
      <c r="B18" s="66"/>
      <c r="C18" s="23" t="s">
        <v>22</v>
      </c>
      <c r="D18" s="37"/>
      <c r="E18" s="38">
        <f t="shared" si="0"/>
        <v>0</v>
      </c>
      <c r="F18" s="33">
        <v>0.9</v>
      </c>
      <c r="G18" s="15">
        <f t="shared" si="1"/>
        <v>0</v>
      </c>
      <c r="H18" s="15">
        <f t="shared" si="1"/>
        <v>0</v>
      </c>
      <c r="I18" s="33">
        <v>0.1</v>
      </c>
      <c r="J18" s="35">
        <f t="shared" si="2"/>
        <v>0</v>
      </c>
      <c r="K18" s="36">
        <f t="shared" si="3"/>
        <v>0</v>
      </c>
    </row>
    <row r="19" spans="2:11" ht="17.25" customHeight="1" x14ac:dyDescent="0.4">
      <c r="B19" s="67" t="s">
        <v>23</v>
      </c>
      <c r="C19" s="68"/>
      <c r="D19" s="37"/>
      <c r="E19" s="38">
        <f t="shared" si="0"/>
        <v>0</v>
      </c>
      <c r="F19" s="33">
        <v>0.72</v>
      </c>
      <c r="G19" s="15">
        <f t="shared" si="1"/>
        <v>0</v>
      </c>
      <c r="H19" s="15">
        <f t="shared" si="1"/>
        <v>0</v>
      </c>
      <c r="I19" s="33">
        <v>0.28000000000000003</v>
      </c>
      <c r="J19" s="35">
        <f t="shared" si="2"/>
        <v>0</v>
      </c>
      <c r="K19" s="36">
        <f t="shared" si="3"/>
        <v>0</v>
      </c>
    </row>
    <row r="20" spans="2:11" ht="17.25" customHeight="1" x14ac:dyDescent="0.4">
      <c r="B20" s="24" t="s">
        <v>24</v>
      </c>
      <c r="C20" s="23" t="s">
        <v>25</v>
      </c>
      <c r="D20" s="37"/>
      <c r="E20" s="38">
        <f t="shared" si="0"/>
        <v>0</v>
      </c>
      <c r="F20" s="33">
        <v>0.72</v>
      </c>
      <c r="G20" s="15">
        <f t="shared" si="1"/>
        <v>0</v>
      </c>
      <c r="H20" s="15">
        <f t="shared" si="1"/>
        <v>0</v>
      </c>
      <c r="I20" s="33">
        <v>0.28000000000000003</v>
      </c>
      <c r="J20" s="35">
        <f t="shared" si="2"/>
        <v>0</v>
      </c>
      <c r="K20" s="36">
        <f t="shared" si="3"/>
        <v>0</v>
      </c>
    </row>
    <row r="21" spans="2:11" ht="17.25" customHeight="1" x14ac:dyDescent="0.4">
      <c r="B21" s="25" t="s">
        <v>26</v>
      </c>
      <c r="C21" s="23" t="s">
        <v>27</v>
      </c>
      <c r="D21" s="37"/>
      <c r="E21" s="38">
        <f t="shared" si="0"/>
        <v>0</v>
      </c>
      <c r="F21" s="33">
        <v>0.72</v>
      </c>
      <c r="G21" s="15">
        <f t="shared" si="1"/>
        <v>0</v>
      </c>
      <c r="H21" s="15">
        <f t="shared" si="1"/>
        <v>0</v>
      </c>
      <c r="I21" s="33">
        <v>0.28000000000000003</v>
      </c>
      <c r="J21" s="35">
        <f t="shared" si="2"/>
        <v>0</v>
      </c>
      <c r="K21" s="36">
        <f t="shared" si="3"/>
        <v>0</v>
      </c>
    </row>
    <row r="22" spans="2:11" ht="17.25" customHeight="1" x14ac:dyDescent="0.4">
      <c r="B22" s="67" t="s">
        <v>28</v>
      </c>
      <c r="C22" s="68"/>
      <c r="D22" s="37"/>
      <c r="E22" s="38">
        <f t="shared" si="0"/>
        <v>0</v>
      </c>
      <c r="F22" s="33">
        <v>0.72</v>
      </c>
      <c r="G22" s="34">
        <f t="shared" si="1"/>
        <v>0</v>
      </c>
      <c r="H22" s="34">
        <f t="shared" si="1"/>
        <v>0</v>
      </c>
      <c r="I22" s="33">
        <v>0.28000000000000003</v>
      </c>
      <c r="J22" s="35">
        <f t="shared" si="2"/>
        <v>0</v>
      </c>
      <c r="K22" s="36">
        <f t="shared" si="3"/>
        <v>0</v>
      </c>
    </row>
    <row r="23" spans="2:11" ht="14.25" customHeight="1" x14ac:dyDescent="0.4">
      <c r="B23" s="64" t="s">
        <v>29</v>
      </c>
      <c r="C23" s="26" t="s">
        <v>30</v>
      </c>
      <c r="D23" s="94"/>
      <c r="E23" s="53">
        <f t="shared" si="0"/>
        <v>0</v>
      </c>
      <c r="F23" s="86">
        <v>0.72</v>
      </c>
      <c r="G23" s="87">
        <f>D23-J23</f>
        <v>0</v>
      </c>
      <c r="H23" s="87">
        <f t="shared" si="1"/>
        <v>0</v>
      </c>
      <c r="I23" s="86">
        <v>0.28000000000000003</v>
      </c>
      <c r="J23" s="88">
        <f t="shared" si="2"/>
        <v>0</v>
      </c>
      <c r="K23" s="89">
        <f t="shared" si="3"/>
        <v>0</v>
      </c>
    </row>
    <row r="24" spans="2:11" ht="14.25" customHeight="1" x14ac:dyDescent="0.4">
      <c r="B24" s="65"/>
      <c r="C24" s="27" t="s">
        <v>31</v>
      </c>
      <c r="D24" s="94"/>
      <c r="E24" s="53">
        <f t="shared" si="0"/>
        <v>0</v>
      </c>
      <c r="F24" s="86"/>
      <c r="G24" s="87"/>
      <c r="H24" s="87"/>
      <c r="I24" s="86"/>
      <c r="J24" s="88">
        <f t="shared" si="2"/>
        <v>0</v>
      </c>
      <c r="K24" s="89">
        <f t="shared" si="3"/>
        <v>0</v>
      </c>
    </row>
    <row r="25" spans="2:11" ht="17.25" customHeight="1" thickBot="1" x14ac:dyDescent="0.45">
      <c r="B25" s="66"/>
      <c r="C25" s="23" t="s">
        <v>32</v>
      </c>
      <c r="D25" s="32"/>
      <c r="E25" s="38">
        <f t="shared" si="0"/>
        <v>0</v>
      </c>
      <c r="F25" s="33">
        <v>1</v>
      </c>
      <c r="G25" s="34">
        <f t="shared" si="1"/>
        <v>0</v>
      </c>
      <c r="H25" s="34">
        <f t="shared" si="1"/>
        <v>0</v>
      </c>
      <c r="I25" s="19"/>
      <c r="J25" s="35">
        <f t="shared" si="2"/>
        <v>0</v>
      </c>
      <c r="K25" s="36">
        <f t="shared" si="3"/>
        <v>0</v>
      </c>
    </row>
    <row r="26" spans="2:11" ht="7.5" customHeight="1" thickBot="1" x14ac:dyDescent="0.45">
      <c r="B26" s="5"/>
      <c r="C26" s="6"/>
      <c r="D26" s="7"/>
      <c r="E26" s="7"/>
      <c r="F26" s="8"/>
      <c r="G26" s="9"/>
      <c r="H26" s="9"/>
      <c r="I26" s="10"/>
      <c r="J26" s="11"/>
      <c r="K26" s="12"/>
    </row>
    <row r="27" spans="2:11" ht="17.25" customHeight="1" thickBot="1" x14ac:dyDescent="0.45">
      <c r="E27" s="4"/>
      <c r="F27" s="90" t="s">
        <v>33</v>
      </c>
      <c r="G27" s="90"/>
      <c r="H27" s="91"/>
      <c r="I27" s="83"/>
      <c r="J27" s="84"/>
      <c r="K27" s="85"/>
    </row>
  </sheetData>
  <mergeCells count="26">
    <mergeCell ref="E23:E24"/>
    <mergeCell ref="B6:I6"/>
    <mergeCell ref="B7:C8"/>
    <mergeCell ref="D7:D8"/>
    <mergeCell ref="E7:E8"/>
    <mergeCell ref="F7:K7"/>
    <mergeCell ref="B9:B18"/>
    <mergeCell ref="B19:C19"/>
    <mergeCell ref="B22:C22"/>
    <mergeCell ref="B23:B25"/>
    <mergeCell ref="D23:D24"/>
    <mergeCell ref="F27:H27"/>
    <mergeCell ref="I27:K27"/>
    <mergeCell ref="F23:F24"/>
    <mergeCell ref="G23:G24"/>
    <mergeCell ref="H23:H24"/>
    <mergeCell ref="I23:I24"/>
    <mergeCell ref="J23:J24"/>
    <mergeCell ref="K23:K24"/>
    <mergeCell ref="B1:K1"/>
    <mergeCell ref="B2:C5"/>
    <mergeCell ref="D2:E5"/>
    <mergeCell ref="F2:G3"/>
    <mergeCell ref="H2:K3"/>
    <mergeCell ref="F4:G5"/>
    <mergeCell ref="H4:K5"/>
  </mergeCells>
  <phoneticPr fontId="2"/>
  <dataValidations count="16">
    <dataValidation type="whole" allowBlank="1" showInputMessage="1" showErrorMessage="1" sqref="D25:D26">
      <formula1>0</formula1>
      <formula2>5115</formula2>
    </dataValidation>
    <dataValidation type="whole" allowBlank="1" showInputMessage="1" showErrorMessage="1" sqref="D23:D24">
      <formula1>0</formula1>
      <formula2>2079</formula2>
    </dataValidation>
    <dataValidation type="whole" allowBlank="1" showInputMessage="1" showErrorMessage="1" sqref="D22">
      <formula1>0</formula1>
      <formula2>3463</formula2>
    </dataValidation>
    <dataValidation type="whole" allowBlank="1" showInputMessage="1" showErrorMessage="1" sqref="D21">
      <formula1>0</formula1>
      <formula2>5621</formula2>
    </dataValidation>
    <dataValidation type="whole" allowBlank="1" showInputMessage="1" showErrorMessage="1" sqref="D20">
      <formula1>0</formula1>
      <formula2>3619</formula2>
    </dataValidation>
    <dataValidation type="whole" allowBlank="1" showInputMessage="1" showErrorMessage="1" sqref="D19">
      <formula1>0</formula1>
      <formula2>9603</formula2>
    </dataValidation>
    <dataValidation type="whole" allowBlank="1" showInputMessage="1" showErrorMessage="1" sqref="D18">
      <formula1>0</formula1>
      <formula2>792</formula2>
    </dataValidation>
    <dataValidation type="whole" allowBlank="1" showInputMessage="1" showErrorMessage="1" sqref="D17">
      <formula1>0</formula1>
      <formula2>17600</formula2>
    </dataValidation>
    <dataValidation type="whole" allowBlank="1" showInputMessage="1" showErrorMessage="1" sqref="D16">
      <formula1>0</formula1>
      <formula2>11528</formula2>
    </dataValidation>
    <dataValidation type="whole" allowBlank="1" showInputMessage="1" showErrorMessage="1" sqref="D15">
      <formula1>0</formula1>
      <formula2>9548</formula2>
    </dataValidation>
    <dataValidation type="whole" allowBlank="1" showInputMessage="1" showErrorMessage="1" sqref="D14">
      <formula1>0</formula1>
      <formula2>8899</formula2>
    </dataValidation>
    <dataValidation type="whole" allowBlank="1" showInputMessage="1" showErrorMessage="1" sqref="D13">
      <formula1>0</formula1>
      <formula2>8283</formula2>
    </dataValidation>
    <dataValidation type="whole" allowBlank="1" showInputMessage="1" showErrorMessage="1" sqref="D12">
      <formula1>0</formula1>
      <formula2>18865</formula2>
    </dataValidation>
    <dataValidation type="whole" allowBlank="1" showInputMessage="1" showErrorMessage="1" sqref="D11">
      <formula1>0</formula1>
      <formula2>18216</formula2>
    </dataValidation>
    <dataValidation type="whole" allowBlank="1" showInputMessage="1" showErrorMessage="1" sqref="D10">
      <formula1>0</formula1>
      <formula2>12793</formula2>
    </dataValidation>
    <dataValidation type="whole" allowBlank="1" showInputMessage="1" showErrorMessage="1" error="上限超です。" sqref="D9">
      <formula1>0</formula1>
      <formula2>12144</formula2>
    </dataValidation>
  </dataValidations>
  <pageMargins left="0.25" right="0.25" top="0.75" bottom="0.75" header="0.3" footer="0.3"/>
  <pageSetup paperSize="9" scale="115" orientation="landscape" r:id="rId1"/>
  <headerFooter>
    <oddHeader>&amp;L&amp;"記載例,標準"&amp;K00+000【機密性2】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令和7年度健診単価報告（提出用）</vt:lpstr>
      <vt:lpstr>作成例</vt:lpstr>
      <vt:lpstr>健診単価計算方法（参考）</vt:lpstr>
      <vt:lpstr>'健診単価計算方法（参考）'!Print_Area</vt:lpstr>
      <vt:lpstr>作成例!Print_Area</vt:lpstr>
      <vt:lpstr>'令和7年度健診単価報告（提出用）'!Print_Area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西部　恵理</dc:creator>
  <cp:lastModifiedBy>藤井　康士郎</cp:lastModifiedBy>
  <cp:lastPrinted>2023-02-15T01:45:48Z</cp:lastPrinted>
  <dcterms:created xsi:type="dcterms:W3CDTF">2020-02-07T06:18:33Z</dcterms:created>
  <dcterms:modified xsi:type="dcterms:W3CDTF">2025-01-06T23:43:50Z</dcterms:modified>
</cp:coreProperties>
</file>