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81nau2v\d81v0207\sharefs\28.兵庫支部\75.保健G\その他いろいろ\"/>
    </mc:Choice>
  </mc:AlternateContent>
  <xr:revisionPtr revIDLastSave="0" documentId="13_ncr:1_{4BE122DD-DB12-4D8E-8F5D-39CC30393DCC}" xr6:coauthVersionLast="47" xr6:coauthVersionMax="47" xr10:uidLastSave="{00000000-0000-0000-0000-000000000000}"/>
  <bookViews>
    <workbookView xWindow="-60" yWindow="-60" windowWidth="28920" windowHeight="17520" tabRatio="681" xr2:uid="{00000000-000D-0000-FFFF-FFFF00000000}"/>
  </bookViews>
  <sheets>
    <sheet name="令和8年度生活習慣病予防健診単価報告（提出用）" sheetId="1" r:id="rId1"/>
    <sheet name="生活習慣病予防健診単価　作成例" sheetId="8" r:id="rId2"/>
    <sheet name="生活習慣病予防健診単価計算方法（参考）" sheetId="9" r:id="rId3"/>
    <sheet name="令和8年度人間ドック健診単価報告（提出用）" sheetId="10" r:id="rId4"/>
    <sheet name="令和8年度人間ドック健診単価 作成例" sheetId="11" r:id="rId5"/>
  </sheets>
  <definedNames>
    <definedName name="_xlnm.Print_Area" localSheetId="1">'生活習慣病予防健診単価　作成例'!$A$1:$L$27</definedName>
    <definedName name="_xlnm.Print_Area" localSheetId="2">'生活習慣病予防健診単価計算方法（参考）'!$A$1:$L$27</definedName>
    <definedName name="_xlnm.Print_Area" localSheetId="4">'令和8年度人間ドック健診単価 作成例'!$A$1:$J$19</definedName>
    <definedName name="_xlnm.Print_Area" localSheetId="3">'令和8年度人間ドック健診単価報告（提出用）'!$A$3:$G$21</definedName>
    <definedName name="_xlnm.Print_Area" localSheetId="0">'令和8年度生活習慣病予防健診単価報告（提出用）'!$A$1:$L$27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5" i="9" l="1"/>
  <c r="G25" i="9"/>
  <c r="E25" i="9"/>
  <c r="K25" i="9" s="1"/>
  <c r="J24" i="9"/>
  <c r="E24" i="9"/>
  <c r="K24" i="9" s="1"/>
  <c r="J23" i="9"/>
  <c r="G23" i="9" s="1"/>
  <c r="E23" i="9"/>
  <c r="K23" i="9" s="1"/>
  <c r="J22" i="9"/>
  <c r="G22" i="9"/>
  <c r="E22" i="9"/>
  <c r="K22" i="9" s="1"/>
  <c r="J21" i="9"/>
  <c r="G21" i="9" s="1"/>
  <c r="E21" i="9"/>
  <c r="K21" i="9" s="1"/>
  <c r="J20" i="9"/>
  <c r="G20" i="9"/>
  <c r="E20" i="9"/>
  <c r="K20" i="9" s="1"/>
  <c r="J19" i="9"/>
  <c r="G19" i="9" s="1"/>
  <c r="E19" i="9"/>
  <c r="K19" i="9" s="1"/>
  <c r="J18" i="9"/>
  <c r="G18" i="9"/>
  <c r="E18" i="9"/>
  <c r="K18" i="9" s="1"/>
  <c r="J17" i="9"/>
  <c r="G17" i="9" s="1"/>
  <c r="E17" i="9"/>
  <c r="K17" i="9" s="1"/>
  <c r="J16" i="9"/>
  <c r="G16" i="9"/>
  <c r="E16" i="9"/>
  <c r="K16" i="9" s="1"/>
  <c r="J15" i="9"/>
  <c r="G15" i="9" s="1"/>
  <c r="E15" i="9"/>
  <c r="K15" i="9" s="1"/>
  <c r="J14" i="9"/>
  <c r="G14" i="9"/>
  <c r="E14" i="9"/>
  <c r="K14" i="9" s="1"/>
  <c r="J13" i="9"/>
  <c r="G13" i="9" s="1"/>
  <c r="E13" i="9"/>
  <c r="K13" i="9" s="1"/>
  <c r="J12" i="9"/>
  <c r="G12" i="9"/>
  <c r="E12" i="9"/>
  <c r="K12" i="9" s="1"/>
  <c r="J11" i="9"/>
  <c r="G11" i="9" s="1"/>
  <c r="E11" i="9"/>
  <c r="K11" i="9" s="1"/>
  <c r="J10" i="9"/>
  <c r="G10" i="9"/>
  <c r="E10" i="9"/>
  <c r="K10" i="9" s="1"/>
  <c r="J9" i="9"/>
  <c r="G9" i="9"/>
  <c r="E9" i="9"/>
  <c r="K9" i="9" s="1"/>
  <c r="J25" i="8"/>
  <c r="G25" i="8"/>
  <c r="E25" i="8"/>
  <c r="K25" i="8" s="1"/>
  <c r="J24" i="8"/>
  <c r="E24" i="8"/>
  <c r="K24" i="8" s="1"/>
  <c r="J23" i="8"/>
  <c r="G23" i="8" s="1"/>
  <c r="E23" i="8"/>
  <c r="K23" i="8" s="1"/>
  <c r="J22" i="8"/>
  <c r="G22" i="8"/>
  <c r="E22" i="8"/>
  <c r="K22" i="8" s="1"/>
  <c r="J21" i="8"/>
  <c r="G21" i="8" s="1"/>
  <c r="E21" i="8"/>
  <c r="K21" i="8" s="1"/>
  <c r="J20" i="8"/>
  <c r="G20" i="8"/>
  <c r="E20" i="8"/>
  <c r="K20" i="8" s="1"/>
  <c r="J19" i="8"/>
  <c r="G19" i="8" s="1"/>
  <c r="E19" i="8"/>
  <c r="K19" i="8" s="1"/>
  <c r="J18" i="8"/>
  <c r="G18" i="8"/>
  <c r="E18" i="8"/>
  <c r="K18" i="8" s="1"/>
  <c r="J17" i="8"/>
  <c r="G17" i="8" s="1"/>
  <c r="E17" i="8"/>
  <c r="K17" i="8" s="1"/>
  <c r="J16" i="8"/>
  <c r="G16" i="8"/>
  <c r="E16" i="8"/>
  <c r="K16" i="8" s="1"/>
  <c r="J15" i="8"/>
  <c r="G15" i="8" s="1"/>
  <c r="E15" i="8"/>
  <c r="K15" i="8" s="1"/>
  <c r="J14" i="8"/>
  <c r="G14" i="8"/>
  <c r="E14" i="8"/>
  <c r="K14" i="8" s="1"/>
  <c r="J13" i="8"/>
  <c r="G13" i="8" s="1"/>
  <c r="E13" i="8"/>
  <c r="K13" i="8" s="1"/>
  <c r="J12" i="8"/>
  <c r="G12" i="8"/>
  <c r="E12" i="8"/>
  <c r="K12" i="8" s="1"/>
  <c r="J11" i="8"/>
  <c r="G11" i="8" s="1"/>
  <c r="E11" i="8"/>
  <c r="K11" i="8" s="1"/>
  <c r="J10" i="8"/>
  <c r="G10" i="8"/>
  <c r="E10" i="8"/>
  <c r="K10" i="8" s="1"/>
  <c r="J9" i="8"/>
  <c r="G9" i="8" s="1"/>
  <c r="E9" i="8"/>
  <c r="K9" i="8" s="1"/>
  <c r="J14" i="1"/>
  <c r="G14" i="1"/>
  <c r="E14" i="1"/>
  <c r="K14" i="1" s="1"/>
  <c r="E22" i="1"/>
  <c r="K22" i="1" s="1"/>
  <c r="H22" i="1" s="1"/>
  <c r="J22" i="1"/>
  <c r="G22" i="1" s="1"/>
  <c r="E21" i="1"/>
  <c r="K21" i="1" s="1"/>
  <c r="H21" i="1" s="1"/>
  <c r="J21" i="1"/>
  <c r="G21" i="1" s="1"/>
  <c r="E20" i="1"/>
  <c r="K20" i="1" s="1"/>
  <c r="H20" i="1" s="1"/>
  <c r="J20" i="1"/>
  <c r="G20" i="1" s="1"/>
  <c r="E19" i="1"/>
  <c r="K19" i="1" s="1"/>
  <c r="H19" i="1" s="1"/>
  <c r="J19" i="1"/>
  <c r="G19" i="1" s="1"/>
  <c r="J25" i="1"/>
  <c r="J23" i="1"/>
  <c r="J16" i="1"/>
  <c r="J17" i="1"/>
  <c r="J18" i="1"/>
  <c r="J10" i="1"/>
  <c r="J11" i="1"/>
  <c r="J12" i="1"/>
  <c r="J13" i="1"/>
  <c r="J15" i="1"/>
  <c r="J9" i="1"/>
  <c r="G9" i="1" s="1"/>
  <c r="E9" i="1"/>
  <c r="K9" i="1" s="1"/>
  <c r="H10" i="9" l="1"/>
  <c r="H12" i="9"/>
  <c r="H14" i="9"/>
  <c r="H16" i="9"/>
  <c r="H18" i="9"/>
  <c r="H20" i="9"/>
  <c r="H22" i="9"/>
  <c r="H9" i="9"/>
  <c r="H11" i="9"/>
  <c r="H13" i="9"/>
  <c r="H15" i="9"/>
  <c r="H17" i="9"/>
  <c r="H19" i="9"/>
  <c r="H21" i="9"/>
  <c r="H23" i="9"/>
  <c r="H25" i="9"/>
  <c r="H10" i="8"/>
  <c r="H12" i="8"/>
  <c r="H14" i="8"/>
  <c r="H16" i="8"/>
  <c r="H18" i="8"/>
  <c r="H20" i="8"/>
  <c r="H22" i="8"/>
  <c r="H9" i="8"/>
  <c r="H11" i="8"/>
  <c r="H13" i="8"/>
  <c r="H15" i="8"/>
  <c r="H17" i="8"/>
  <c r="H19" i="8"/>
  <c r="H21" i="8"/>
  <c r="H23" i="8"/>
  <c r="H25" i="8"/>
  <c r="H14" i="1"/>
  <c r="H9" i="1"/>
  <c r="E10" i="1" l="1"/>
  <c r="G25" i="1" l="1"/>
  <c r="E25" i="1"/>
  <c r="K25" i="1" s="1"/>
  <c r="J24" i="1"/>
  <c r="E24" i="1"/>
  <c r="K24" i="1" s="1"/>
  <c r="G23" i="1"/>
  <c r="E23" i="1"/>
  <c r="K23" i="1" s="1"/>
  <c r="G18" i="1"/>
  <c r="E18" i="1"/>
  <c r="K18" i="1" s="1"/>
  <c r="G17" i="1"/>
  <c r="E17" i="1"/>
  <c r="K17" i="1" s="1"/>
  <c r="G16" i="1"/>
  <c r="E16" i="1"/>
  <c r="K16" i="1" s="1"/>
  <c r="G15" i="1"/>
  <c r="E15" i="1"/>
  <c r="K15" i="1" s="1"/>
  <c r="G13" i="1"/>
  <c r="E13" i="1"/>
  <c r="K13" i="1" s="1"/>
  <c r="G12" i="1"/>
  <c r="E12" i="1"/>
  <c r="K12" i="1" s="1"/>
  <c r="G11" i="1"/>
  <c r="E11" i="1"/>
  <c r="K11" i="1" s="1"/>
  <c r="G10" i="1"/>
  <c r="K10" i="1"/>
  <c r="H11" i="1" l="1"/>
  <c r="H13" i="1"/>
  <c r="H15" i="1"/>
  <c r="H17" i="1"/>
  <c r="H23" i="1"/>
  <c r="H25" i="1"/>
  <c r="H10" i="1"/>
  <c r="H12" i="1"/>
  <c r="H16" i="1"/>
  <c r="H18" i="1"/>
</calcChain>
</file>

<file path=xl/sharedStrings.xml><?xml version="1.0" encoding="utf-8"?>
<sst xmlns="http://schemas.openxmlformats.org/spreadsheetml/2006/main" count="153" uniqueCount="56">
  <si>
    <t>健診実施機関名</t>
    <rPh sb="0" eb="2">
      <t>ケンシン</t>
    </rPh>
    <rPh sb="2" eb="4">
      <t>ジッシ</t>
    </rPh>
    <rPh sb="4" eb="6">
      <t>キカン</t>
    </rPh>
    <rPh sb="6" eb="7">
      <t>メイ</t>
    </rPh>
    <phoneticPr fontId="2"/>
  </si>
  <si>
    <t>（円／税込）</t>
    <rPh sb="1" eb="2">
      <t>エン</t>
    </rPh>
    <rPh sb="4" eb="5">
      <t>コミ</t>
    </rPh>
    <phoneticPr fontId="2"/>
  </si>
  <si>
    <t>健診区分</t>
    <rPh sb="0" eb="2">
      <t>ケンシン</t>
    </rPh>
    <rPh sb="2" eb="4">
      <t>クブン</t>
    </rPh>
    <phoneticPr fontId="2"/>
  </si>
  <si>
    <t>A)１人当たり健診費用</t>
    <rPh sb="3" eb="4">
      <t>ニン</t>
    </rPh>
    <rPh sb="4" eb="5">
      <t>ア</t>
    </rPh>
    <rPh sb="7" eb="9">
      <t>ケンシン</t>
    </rPh>
    <rPh sb="9" eb="11">
      <t>ヒヨウ</t>
    </rPh>
    <phoneticPr fontId="2"/>
  </si>
  <si>
    <t>うち消費税</t>
    <rPh sb="2" eb="5">
      <t>ショウヒゼイ</t>
    </rPh>
    <phoneticPr fontId="2"/>
  </si>
  <si>
    <t>負　　　担　　　額</t>
    <rPh sb="0" eb="1">
      <t>フ</t>
    </rPh>
    <rPh sb="4" eb="5">
      <t>タン</t>
    </rPh>
    <rPh sb="8" eb="9">
      <t>ガク</t>
    </rPh>
    <phoneticPr fontId="2"/>
  </si>
  <si>
    <t>協会負担割合</t>
    <rPh sb="0" eb="2">
      <t>キョウカイ</t>
    </rPh>
    <rPh sb="2" eb="4">
      <t>フタン</t>
    </rPh>
    <rPh sb="4" eb="6">
      <t>ワリアイ</t>
    </rPh>
    <phoneticPr fontId="2"/>
  </si>
  <si>
    <t>B)協会負担額</t>
    <rPh sb="2" eb="4">
      <t>キョウカイ</t>
    </rPh>
    <rPh sb="4" eb="6">
      <t>フタン</t>
    </rPh>
    <rPh sb="6" eb="7">
      <t>ガク</t>
    </rPh>
    <phoneticPr fontId="2"/>
  </si>
  <si>
    <t>うち消費税</t>
    <phoneticPr fontId="2"/>
  </si>
  <si>
    <t>本人負担割合</t>
    <rPh sb="0" eb="2">
      <t>ホンニン</t>
    </rPh>
    <rPh sb="2" eb="4">
      <t>フタン</t>
    </rPh>
    <rPh sb="4" eb="6">
      <t>ワリアイ</t>
    </rPh>
    <phoneticPr fontId="2"/>
  </si>
  <si>
    <t>C)本人負担額</t>
    <rPh sb="2" eb="4">
      <t>ホンニン</t>
    </rPh>
    <rPh sb="4" eb="6">
      <t>フタン</t>
    </rPh>
    <rPh sb="6" eb="7">
      <t>ガク</t>
    </rPh>
    <phoneticPr fontId="2"/>
  </si>
  <si>
    <t>うち消費税</t>
    <phoneticPr fontId="2"/>
  </si>
  <si>
    <t>一般健診</t>
    <rPh sb="0" eb="2">
      <t>イッパン</t>
    </rPh>
    <rPh sb="2" eb="4">
      <t>ケンシン</t>
    </rPh>
    <phoneticPr fontId="2"/>
  </si>
  <si>
    <t>乳がん</t>
    <rPh sb="0" eb="1">
      <t>ニュウ</t>
    </rPh>
    <phoneticPr fontId="2"/>
  </si>
  <si>
    <t>５０歳以上</t>
    <rPh sb="2" eb="5">
      <t>サイイジョウ</t>
    </rPh>
    <phoneticPr fontId="2"/>
  </si>
  <si>
    <t>検診</t>
    <rPh sb="0" eb="2">
      <t>ケンシン</t>
    </rPh>
    <phoneticPr fontId="2"/>
  </si>
  <si>
    <t>４０歳以上５０歳未満</t>
    <rPh sb="2" eb="5">
      <t>サイイジョウ</t>
    </rPh>
    <rPh sb="7" eb="10">
      <t>サイミマン</t>
    </rPh>
    <phoneticPr fontId="2"/>
  </si>
  <si>
    <t>子宮頸がん検診</t>
    <rPh sb="0" eb="2">
      <t>シキュウ</t>
    </rPh>
    <rPh sb="2" eb="3">
      <t>ケイ</t>
    </rPh>
    <rPh sb="5" eb="7">
      <t>ケンシン</t>
    </rPh>
    <phoneticPr fontId="2"/>
  </si>
  <si>
    <t>肝炎検査</t>
    <rPh sb="0" eb="2">
      <t>カンエン</t>
    </rPh>
    <rPh sb="2" eb="4">
      <t>ケンサ</t>
    </rPh>
    <phoneticPr fontId="2"/>
  </si>
  <si>
    <t>HCV抗体検査・HBｓ抗原検査、</t>
    <rPh sb="3" eb="5">
      <t>コウタイ</t>
    </rPh>
    <rPh sb="5" eb="7">
      <t>ケンサ</t>
    </rPh>
    <rPh sb="11" eb="13">
      <t>コウゲン</t>
    </rPh>
    <rPh sb="13" eb="15">
      <t>ケンサ</t>
    </rPh>
    <phoneticPr fontId="2"/>
  </si>
  <si>
    <t>HCV抗体の検出（省略可）</t>
    <rPh sb="3" eb="5">
      <t>コウタイ</t>
    </rPh>
    <rPh sb="6" eb="8">
      <t>ケンシュツ</t>
    </rPh>
    <rPh sb="9" eb="11">
      <t>ショウリャク</t>
    </rPh>
    <rPh sb="11" eb="12">
      <t>カ</t>
    </rPh>
    <phoneticPr fontId="2"/>
  </si>
  <si>
    <t>HCV核酸増幅検査</t>
    <rPh sb="3" eb="5">
      <t>カクサン</t>
    </rPh>
    <rPh sb="5" eb="7">
      <t>ゾウフク</t>
    </rPh>
    <rPh sb="7" eb="9">
      <t>ケンサ</t>
    </rPh>
    <phoneticPr fontId="2"/>
  </si>
  <si>
    <t>作成者（確認者）氏名</t>
    <rPh sb="0" eb="3">
      <t>サクセイシャ</t>
    </rPh>
    <rPh sb="4" eb="6">
      <t>カクニン</t>
    </rPh>
    <rPh sb="6" eb="7">
      <t>シャ</t>
    </rPh>
    <rPh sb="8" eb="10">
      <t>シメイ</t>
    </rPh>
    <phoneticPr fontId="2"/>
  </si>
  <si>
    <t>健診機関コード</t>
    <rPh sb="0" eb="2">
      <t>ケンシン</t>
    </rPh>
    <rPh sb="2" eb="4">
      <t>キカン</t>
    </rPh>
    <phoneticPr fontId="2"/>
  </si>
  <si>
    <t>○○健診センター</t>
    <rPh sb="2" eb="4">
      <t>ケンシン</t>
    </rPh>
    <phoneticPr fontId="2"/>
  </si>
  <si>
    <t>協会　太郎</t>
    <rPh sb="0" eb="2">
      <t>キョウカイ</t>
    </rPh>
    <rPh sb="3" eb="5">
      <t>タロウ</t>
    </rPh>
    <phoneticPr fontId="2"/>
  </si>
  <si>
    <t>②胸部未実施・胃部未実施</t>
    <rPh sb="1" eb="3">
      <t>キョウブ</t>
    </rPh>
    <rPh sb="3" eb="6">
      <t>ミジッシ</t>
    </rPh>
    <rPh sb="7" eb="9">
      <t>イブ</t>
    </rPh>
    <rPh sb="9" eb="10">
      <t>ミ</t>
    </rPh>
    <rPh sb="10" eb="12">
      <t>ジッシ</t>
    </rPh>
    <phoneticPr fontId="2"/>
  </si>
  <si>
    <t>①胸部・胃部実施</t>
    <rPh sb="6" eb="8">
      <t>ジッシ</t>
    </rPh>
    <phoneticPr fontId="2"/>
  </si>
  <si>
    <t>③胸部実施・胃部未実施</t>
    <rPh sb="1" eb="3">
      <t>キョウブ</t>
    </rPh>
    <rPh sb="3" eb="5">
      <t>ジッシ</t>
    </rPh>
    <rPh sb="6" eb="8">
      <t>イブ</t>
    </rPh>
    <rPh sb="8" eb="11">
      <t>ミジッシ</t>
    </rPh>
    <phoneticPr fontId="2"/>
  </si>
  <si>
    <t>④胸部未実施・胃部実施</t>
    <rPh sb="1" eb="3">
      <t>キョウブ</t>
    </rPh>
    <rPh sb="3" eb="6">
      <t>ミジッシ</t>
    </rPh>
    <rPh sb="7" eb="9">
      <t>イブ</t>
    </rPh>
    <rPh sb="9" eb="11">
      <t>ジッシ</t>
    </rPh>
    <phoneticPr fontId="2"/>
  </si>
  <si>
    <t>⑤眼底検査</t>
    <phoneticPr fontId="2"/>
  </si>
  <si>
    <t>節目健診追加項目</t>
    <rPh sb="0" eb="2">
      <t>フシメ</t>
    </rPh>
    <rPh sb="2" eb="4">
      <t>ケンシン</t>
    </rPh>
    <rPh sb="4" eb="6">
      <t>ツイカ</t>
    </rPh>
    <rPh sb="6" eb="8">
      <t>コウモク</t>
    </rPh>
    <phoneticPr fontId="2"/>
  </si>
  <si>
    <t>骨粗鬆症検診</t>
    <rPh sb="0" eb="3">
      <t>コツソショウ</t>
    </rPh>
    <rPh sb="3" eb="4">
      <t>ショウ</t>
    </rPh>
    <rPh sb="4" eb="6">
      <t>ケンシン</t>
    </rPh>
    <phoneticPr fontId="2"/>
  </si>
  <si>
    <t>①DXA法による腰椎撮影</t>
    <rPh sb="4" eb="5">
      <t>ホウ</t>
    </rPh>
    <rPh sb="8" eb="10">
      <t>ヨウツイ</t>
    </rPh>
    <rPh sb="10" eb="12">
      <t>サツエイ</t>
    </rPh>
    <phoneticPr fontId="2"/>
  </si>
  <si>
    <t>②DXA法による腰椎・大腿骨撮影</t>
    <rPh sb="4" eb="5">
      <t>ホウ</t>
    </rPh>
    <rPh sb="8" eb="10">
      <t>ヨウツイ</t>
    </rPh>
    <rPh sb="11" eb="14">
      <t>ダイタイコツ</t>
    </rPh>
    <rPh sb="14" eb="16">
      <t>サツエイ</t>
    </rPh>
    <phoneticPr fontId="2"/>
  </si>
  <si>
    <t>④超音波法</t>
    <rPh sb="1" eb="4">
      <t>チョウオンパ</t>
    </rPh>
    <rPh sb="4" eb="5">
      <t>ホウ</t>
    </rPh>
    <phoneticPr fontId="2"/>
  </si>
  <si>
    <r>
      <t>③</t>
    </r>
    <r>
      <rPr>
        <sz val="10"/>
        <color theme="1"/>
        <rFont val="BIZ UDPゴシック"/>
        <family val="3"/>
        <charset val="128"/>
      </rPr>
      <t>MD法、CXD法、DIP法、SXA法、
ｐQCT法、REMS法（①②以外のDXA法）</t>
    </r>
    <rPh sb="3" eb="4">
      <t>ホウ</t>
    </rPh>
    <rPh sb="8" eb="9">
      <t>ホウ</t>
    </rPh>
    <rPh sb="13" eb="14">
      <t>ホウ</t>
    </rPh>
    <rPh sb="18" eb="19">
      <t>ホウ</t>
    </rPh>
    <rPh sb="25" eb="26">
      <t>ホウ</t>
    </rPh>
    <rPh sb="31" eb="32">
      <t>ホウ</t>
    </rPh>
    <rPh sb="35" eb="37">
      <t>イガイ</t>
    </rPh>
    <rPh sb="41" eb="42">
      <t>ホウ</t>
    </rPh>
    <phoneticPr fontId="2"/>
  </si>
  <si>
    <t>⑥喀痰細胞診</t>
    <phoneticPr fontId="2"/>
  </si>
  <si>
    <t>令和8年度全国健康保険協会生活習慣病予防健診の健診単価について（報告）</t>
    <rPh sb="0" eb="2">
      <t>レイワ</t>
    </rPh>
    <rPh sb="3" eb="5">
      <t>ネンド</t>
    </rPh>
    <rPh sb="5" eb="7">
      <t>ゼンコク</t>
    </rPh>
    <rPh sb="7" eb="9">
      <t>ケンコウ</t>
    </rPh>
    <rPh sb="9" eb="11">
      <t>ホケン</t>
    </rPh>
    <rPh sb="11" eb="13">
      <t>キョウカイ</t>
    </rPh>
    <rPh sb="13" eb="15">
      <t>セイカツ</t>
    </rPh>
    <rPh sb="15" eb="17">
      <t>シュウカン</t>
    </rPh>
    <rPh sb="17" eb="18">
      <t>ビョウ</t>
    </rPh>
    <rPh sb="18" eb="20">
      <t>ヨボウ</t>
    </rPh>
    <rPh sb="20" eb="22">
      <t>ケンシン</t>
    </rPh>
    <rPh sb="23" eb="25">
      <t>ケンシン</t>
    </rPh>
    <rPh sb="25" eb="27">
      <t>タンカ</t>
    </rPh>
    <rPh sb="32" eb="34">
      <t>ホウコク</t>
    </rPh>
    <phoneticPr fontId="2"/>
  </si>
  <si>
    <t>※黄色の部分に入力ください。</t>
    <rPh sb="1" eb="3">
      <t>キイロ</t>
    </rPh>
    <rPh sb="4" eb="6">
      <t>ブブン</t>
    </rPh>
    <rPh sb="7" eb="9">
      <t>ニュウリョク</t>
    </rPh>
    <phoneticPr fontId="2"/>
  </si>
  <si>
    <t>単価（税込）</t>
    <rPh sb="0" eb="2">
      <t>タンカ</t>
    </rPh>
    <rPh sb="3" eb="5">
      <t>ゼイコミ</t>
    </rPh>
    <phoneticPr fontId="2"/>
  </si>
  <si>
    <t>乳がん検診（マンモグラフィ）</t>
    <rPh sb="0" eb="1">
      <t>ニュウ</t>
    </rPh>
    <rPh sb="3" eb="5">
      <t>ケンシン</t>
    </rPh>
    <phoneticPr fontId="2"/>
  </si>
  <si>
    <t>乳がん検診（乳腺超音波）</t>
    <rPh sb="0" eb="1">
      <t>ニュウ</t>
    </rPh>
    <rPh sb="3" eb="5">
      <t>ケンシン</t>
    </rPh>
    <rPh sb="6" eb="11">
      <t>ニュウセンチョウオンパ</t>
    </rPh>
    <phoneticPr fontId="2"/>
  </si>
  <si>
    <t>子宮頸がん検診</t>
    <rPh sb="0" eb="3">
      <t>シキュウケイ</t>
    </rPh>
    <rPh sb="5" eb="7">
      <t>ケンシン</t>
    </rPh>
    <phoneticPr fontId="2"/>
  </si>
  <si>
    <t>PSA検診</t>
    <rPh sb="3" eb="5">
      <t>ケンシン</t>
    </rPh>
    <phoneticPr fontId="2"/>
  </si>
  <si>
    <t>HCV抗体</t>
    <rPh sb="3" eb="5">
      <t>コウタイ</t>
    </rPh>
    <phoneticPr fontId="2"/>
  </si>
  <si>
    <t>健診区分</t>
    <phoneticPr fontId="2"/>
  </si>
  <si>
    <t>作成者（確認者）氏名</t>
    <phoneticPr fontId="2"/>
  </si>
  <si>
    <t>令和8年度協会けんぽ生活習慣病予防健診の健診単価について（報告）</t>
    <rPh sb="0" eb="2">
      <t>レイワ</t>
    </rPh>
    <rPh sb="3" eb="5">
      <t>ネンド</t>
    </rPh>
    <rPh sb="5" eb="7">
      <t>キョウカイ</t>
    </rPh>
    <rPh sb="10" eb="12">
      <t>セイカツ</t>
    </rPh>
    <rPh sb="12" eb="14">
      <t>シュウカン</t>
    </rPh>
    <rPh sb="14" eb="15">
      <t>ビョウ</t>
    </rPh>
    <rPh sb="15" eb="17">
      <t>ヨボウ</t>
    </rPh>
    <rPh sb="17" eb="19">
      <t>ケンシン</t>
    </rPh>
    <rPh sb="20" eb="22">
      <t>ケンシン</t>
    </rPh>
    <rPh sb="22" eb="24">
      <t>タンカ</t>
    </rPh>
    <rPh sb="29" eb="31">
      <t>ホウコク</t>
    </rPh>
    <phoneticPr fontId="2"/>
  </si>
  <si>
    <t>令和8年度協会けんぽ人間ドック健診の健診単価について（報告）</t>
    <rPh sb="5" eb="7">
      <t>キョウカイ</t>
    </rPh>
    <rPh sb="10" eb="12">
      <t>ニンゲン</t>
    </rPh>
    <phoneticPr fontId="2"/>
  </si>
  <si>
    <t>オプション項目</t>
    <rPh sb="5" eb="7">
      <t>コウモク</t>
    </rPh>
    <phoneticPr fontId="2"/>
  </si>
  <si>
    <t>必須項目（基本項目）</t>
    <rPh sb="0" eb="2">
      <t>ヒッス</t>
    </rPh>
    <rPh sb="2" eb="4">
      <t>コウモク</t>
    </rPh>
    <rPh sb="5" eb="7">
      <t>キホン</t>
    </rPh>
    <rPh sb="7" eb="9">
      <t>コウモク</t>
    </rPh>
    <phoneticPr fontId="2"/>
  </si>
  <si>
    <t>有　・　無</t>
    <rPh sb="0" eb="1">
      <t>アリ</t>
    </rPh>
    <rPh sb="4" eb="5">
      <t>ナシ</t>
    </rPh>
    <phoneticPr fontId="2"/>
  </si>
  <si>
    <t>未実施減額の有無（いずれかに〇）</t>
    <rPh sb="0" eb="3">
      <t>ミジッシ</t>
    </rPh>
    <rPh sb="3" eb="5">
      <t>ゲンガク</t>
    </rPh>
    <rPh sb="6" eb="8">
      <t>ウム</t>
    </rPh>
    <phoneticPr fontId="2"/>
  </si>
  <si>
    <t>上部消化管内視鏡
（胃部エックス線との差額）</t>
    <rPh sb="0" eb="2">
      <t>ジョウブ</t>
    </rPh>
    <rPh sb="2" eb="5">
      <t>ショウカカン</t>
    </rPh>
    <rPh sb="5" eb="8">
      <t>ナイシキョウ</t>
    </rPh>
    <rPh sb="10" eb="12">
      <t>イブ</t>
    </rPh>
    <rPh sb="16" eb="17">
      <t>セン</t>
    </rPh>
    <rPh sb="19" eb="21">
      <t>サガク</t>
    </rPh>
    <phoneticPr fontId="2"/>
  </si>
  <si>
    <t>○○健診センター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</si>
</sst>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1"/>
      <color theme="1"/>
      <name val="BIZ UDPゴシック"/>
      <family val="3"/>
      <charset val="128"/>
    </font>
    <font>
      <sz val="9"/>
      <color theme="1"/>
      <name val="BIZ UDPゴシック"/>
      <family val="3"/>
      <charset val="128"/>
    </font>
    <font>
      <sz val="10"/>
      <color theme="1"/>
      <name val="BIZ UDPゴシック"/>
      <family val="3"/>
      <charset val="128"/>
    </font>
    <font>
      <sz val="8"/>
      <color theme="1"/>
      <name val="BIZ UDPゴシック"/>
      <family val="3"/>
      <charset val="128"/>
    </font>
    <font>
      <b/>
      <sz val="11"/>
      <color theme="1"/>
      <name val="BIZ UDPゴシック"/>
      <family val="3"/>
      <charset val="128"/>
    </font>
    <font>
      <b/>
      <sz val="18"/>
      <color theme="1"/>
      <name val="游ゴシック"/>
      <family val="3"/>
      <charset val="128"/>
      <scheme val="minor"/>
    </font>
    <font>
      <b/>
      <sz val="16"/>
      <color theme="1"/>
      <name val="游ゴシック"/>
      <family val="3"/>
      <charset val="128"/>
      <scheme val="minor"/>
    </font>
  </fonts>
  <fills count="8">
    <fill>
      <patternFill patternType="none"/>
    </fill>
    <fill>
      <patternFill patternType="gray125"/>
    </fill>
    <fill>
      <patternFill patternType="solid">
        <fgColor theme="2"/>
        <bgColor indexed="64"/>
      </patternFill>
    </fill>
    <fill>
      <patternFill patternType="solid">
        <fgColor rgb="FFFFFF99"/>
        <bgColor indexed="64"/>
      </patternFill>
    </fill>
    <fill>
      <patternFill patternType="solid">
        <fgColor rgb="FFD7FDEC"/>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90FACA"/>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style="medium">
        <color rgb="FFFF0000"/>
      </right>
      <top style="thin">
        <color indexed="64"/>
      </top>
      <bottom/>
      <diagonal/>
    </border>
    <border>
      <left/>
      <right style="medium">
        <color rgb="FFFF0000"/>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thin">
        <color indexed="64"/>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9">
    <xf numFmtId="0" fontId="0" fillId="0" borderId="0" xfId="0">
      <alignment vertical="center"/>
    </xf>
    <xf numFmtId="176" fontId="0" fillId="0" borderId="0" xfId="0" applyNumberFormat="1" applyAlignment="1">
      <alignment horizontal="right" vertical="center"/>
    </xf>
    <xf numFmtId="177" fontId="0" fillId="0" borderId="0" xfId="0" applyNumberFormat="1" applyAlignment="1">
      <alignment horizontal="right" vertical="center"/>
    </xf>
    <xf numFmtId="0" fontId="0" fillId="0" borderId="0" xfId="0" applyAlignment="1">
      <alignment horizontal="right" vertical="center"/>
    </xf>
    <xf numFmtId="177" fontId="0" fillId="0" borderId="13" xfId="0" applyNumberFormat="1" applyBorder="1" applyAlignment="1">
      <alignment horizontal="right" vertical="center"/>
    </xf>
    <xf numFmtId="0" fontId="0" fillId="0" borderId="0" xfId="0" applyBorder="1" applyAlignment="1">
      <alignment horizontal="center" vertical="center" wrapText="1"/>
    </xf>
    <xf numFmtId="0" fontId="0" fillId="0" borderId="0" xfId="0" applyBorder="1">
      <alignment vertical="center"/>
    </xf>
    <xf numFmtId="176" fontId="0" fillId="0" borderId="0" xfId="0" applyNumberFormat="1" applyBorder="1" applyAlignment="1">
      <alignment horizontal="right" vertical="center"/>
    </xf>
    <xf numFmtId="9" fontId="3" fillId="0" borderId="0" xfId="0" applyNumberFormat="1" applyFont="1" applyBorder="1" applyAlignment="1">
      <alignment horizontal="center" vertical="center"/>
    </xf>
    <xf numFmtId="177" fontId="0" fillId="0" borderId="0" xfId="1" applyNumberFormat="1" applyFont="1" applyBorder="1" applyAlignment="1">
      <alignment horizontal="right" vertical="center"/>
    </xf>
    <xf numFmtId="178" fontId="3" fillId="0" borderId="0" xfId="0" applyNumberFormat="1" applyFont="1" applyBorder="1" applyAlignment="1">
      <alignment horizontal="center" vertical="center"/>
    </xf>
    <xf numFmtId="177" fontId="4" fillId="0" borderId="0" xfId="0" applyNumberFormat="1" applyFont="1" applyBorder="1" applyAlignment="1">
      <alignment horizontal="right" vertical="center"/>
    </xf>
    <xf numFmtId="0" fontId="0" fillId="0" borderId="0" xfId="0" applyBorder="1" applyAlignment="1">
      <alignment horizontal="right" vertical="center"/>
    </xf>
    <xf numFmtId="176" fontId="5" fillId="2" borderId="4" xfId="0" applyNumberFormat="1" applyFont="1" applyFill="1" applyBorder="1" applyAlignment="1">
      <alignment horizontal="right" vertical="center"/>
    </xf>
    <xf numFmtId="9" fontId="9" fillId="2" borderId="2" xfId="0" applyNumberFormat="1" applyFont="1" applyFill="1" applyBorder="1" applyAlignment="1">
      <alignment horizontal="center" vertical="center"/>
    </xf>
    <xf numFmtId="176" fontId="5" fillId="2" borderId="2" xfId="0" applyNumberFormat="1" applyFont="1" applyFill="1" applyBorder="1" applyAlignment="1">
      <alignment horizontal="right" vertical="center"/>
    </xf>
    <xf numFmtId="177" fontId="5" fillId="2" borderId="2" xfId="0" applyNumberFormat="1" applyFont="1" applyFill="1" applyBorder="1" applyAlignment="1">
      <alignment horizontal="right" vertical="center"/>
    </xf>
    <xf numFmtId="0" fontId="5" fillId="2" borderId="2" xfId="0" applyFont="1" applyFill="1" applyBorder="1" applyAlignment="1">
      <alignment horizontal="right" vertical="center"/>
    </xf>
    <xf numFmtId="177" fontId="5" fillId="2" borderId="2" xfId="1" applyNumberFormat="1" applyFont="1" applyFill="1" applyBorder="1" applyAlignment="1">
      <alignment horizontal="right" vertical="center"/>
    </xf>
    <xf numFmtId="178" fontId="9" fillId="2" borderId="2" xfId="0" applyNumberFormat="1" applyFont="1" applyFill="1" applyBorder="1" applyAlignment="1">
      <alignment horizontal="center" vertical="center"/>
    </xf>
    <xf numFmtId="176" fontId="5" fillId="3" borderId="14" xfId="0" applyNumberFormat="1" applyFont="1" applyFill="1" applyBorder="1" applyAlignment="1" applyProtection="1">
      <alignment horizontal="right" vertical="center"/>
      <protection locked="0"/>
    </xf>
    <xf numFmtId="176" fontId="5" fillId="3" borderId="15" xfId="0" applyNumberFormat="1" applyFont="1" applyFill="1" applyBorder="1" applyAlignment="1" applyProtection="1">
      <alignment horizontal="right" vertical="center"/>
      <protection locked="0"/>
    </xf>
    <xf numFmtId="176" fontId="5" fillId="3" borderId="16" xfId="0" applyNumberFormat="1" applyFont="1" applyFill="1" applyBorder="1" applyAlignment="1" applyProtection="1">
      <alignment horizontal="right" vertical="center"/>
      <protection locked="0"/>
    </xf>
    <xf numFmtId="0" fontId="5" fillId="4" borderId="1" xfId="0" applyFont="1" applyFill="1" applyBorder="1">
      <alignment vertical="center"/>
    </xf>
    <xf numFmtId="0" fontId="5" fillId="4" borderId="9" xfId="0" applyFont="1" applyFill="1" applyBorder="1" applyAlignment="1">
      <alignment horizontal="center" vertical="center"/>
    </xf>
    <xf numFmtId="0" fontId="5" fillId="4" borderId="11" xfId="0" applyFont="1" applyFill="1" applyBorder="1" applyAlignment="1">
      <alignment horizontal="center" vertical="center"/>
    </xf>
    <xf numFmtId="0" fontId="6" fillId="4" borderId="5" xfId="0" applyFont="1" applyFill="1" applyBorder="1">
      <alignment vertical="center"/>
    </xf>
    <xf numFmtId="0" fontId="6" fillId="4" borderId="7" xfId="0" applyFont="1" applyFill="1" applyBorder="1">
      <alignment vertical="center"/>
    </xf>
    <xf numFmtId="0" fontId="6"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2" xfId="0" applyFont="1" applyFill="1" applyBorder="1" applyAlignment="1">
      <alignment horizontal="center" vertical="center"/>
    </xf>
    <xf numFmtId="176" fontId="5" fillId="3" borderId="15" xfId="0" applyNumberFormat="1" applyFont="1" applyFill="1" applyBorder="1" applyAlignment="1" applyProtection="1">
      <alignment horizontal="right" vertical="center"/>
      <protection locked="0"/>
    </xf>
    <xf numFmtId="9" fontId="9" fillId="2" borderId="2" xfId="0" applyNumberFormat="1" applyFont="1" applyFill="1" applyBorder="1" applyAlignment="1">
      <alignment horizontal="center" vertical="center"/>
    </xf>
    <xf numFmtId="177" fontId="5" fillId="2" borderId="2" xfId="1" applyNumberFormat="1" applyFont="1" applyFill="1" applyBorder="1" applyAlignment="1">
      <alignment horizontal="right" vertical="center"/>
    </xf>
    <xf numFmtId="177" fontId="5" fillId="2" borderId="2" xfId="0" applyNumberFormat="1" applyFont="1" applyFill="1" applyBorder="1" applyAlignment="1">
      <alignment horizontal="right" vertical="center"/>
    </xf>
    <xf numFmtId="0" fontId="5" fillId="2" borderId="2" xfId="0" applyFont="1" applyFill="1" applyBorder="1" applyAlignment="1">
      <alignment horizontal="right" vertical="center"/>
    </xf>
    <xf numFmtId="176" fontId="5" fillId="2" borderId="4" xfId="0" applyNumberFormat="1" applyFont="1" applyFill="1" applyBorder="1" applyAlignment="1">
      <alignment horizontal="right" vertical="center"/>
    </xf>
    <xf numFmtId="176" fontId="5" fillId="3" borderId="15" xfId="0" applyNumberFormat="1" applyFont="1" applyFill="1" applyBorder="1" applyAlignment="1" applyProtection="1">
      <alignment horizontal="right" vertical="center"/>
      <protection locked="0"/>
    </xf>
    <xf numFmtId="176" fontId="5" fillId="2" borderId="4" xfId="0" applyNumberFormat="1" applyFont="1" applyFill="1" applyBorder="1" applyAlignment="1">
      <alignment horizontal="right" vertical="center"/>
    </xf>
    <xf numFmtId="176" fontId="5" fillId="3" borderId="15" xfId="0" applyNumberFormat="1" applyFont="1" applyFill="1" applyBorder="1" applyAlignment="1" applyProtection="1">
      <alignment horizontal="right" vertical="center"/>
      <protection locked="0"/>
    </xf>
    <xf numFmtId="9" fontId="9" fillId="2" borderId="2" xfId="0" applyNumberFormat="1" applyFont="1" applyFill="1" applyBorder="1" applyAlignment="1">
      <alignment horizontal="center" vertical="center"/>
    </xf>
    <xf numFmtId="177" fontId="5" fillId="2" borderId="2" xfId="1" applyNumberFormat="1" applyFont="1" applyFill="1" applyBorder="1" applyAlignment="1">
      <alignment horizontal="right" vertical="center"/>
    </xf>
    <xf numFmtId="177" fontId="5" fillId="2" borderId="2" xfId="0" applyNumberFormat="1" applyFont="1" applyFill="1" applyBorder="1" applyAlignment="1">
      <alignment horizontal="right" vertical="center"/>
    </xf>
    <xf numFmtId="0" fontId="5" fillId="2" borderId="2" xfId="0" applyFont="1" applyFill="1" applyBorder="1" applyAlignment="1">
      <alignment horizontal="right" vertical="center"/>
    </xf>
    <xf numFmtId="0" fontId="5" fillId="4" borderId="30" xfId="0" applyFont="1" applyFill="1" applyBorder="1" applyAlignment="1">
      <alignment horizontal="left" vertical="center"/>
    </xf>
    <xf numFmtId="0" fontId="5" fillId="4" borderId="30" xfId="0" applyFont="1" applyFill="1" applyBorder="1" applyAlignment="1">
      <alignment horizontal="left" vertical="center" wrapText="1"/>
    </xf>
    <xf numFmtId="0" fontId="5" fillId="4" borderId="3" xfId="0" applyFont="1" applyFill="1" applyBorder="1">
      <alignment vertical="center"/>
    </xf>
    <xf numFmtId="176" fontId="5" fillId="5" borderId="4" xfId="0" applyNumberFormat="1" applyFont="1" applyFill="1" applyBorder="1" applyAlignment="1">
      <alignment horizontal="right" vertical="center"/>
    </xf>
    <xf numFmtId="176" fontId="5" fillId="5" borderId="2" xfId="0" applyNumberFormat="1" applyFont="1" applyFill="1" applyBorder="1" applyAlignment="1">
      <alignment horizontal="right" vertical="center"/>
    </xf>
    <xf numFmtId="177" fontId="5" fillId="5" borderId="2" xfId="0" applyNumberFormat="1" applyFont="1" applyFill="1" applyBorder="1" applyAlignment="1">
      <alignment horizontal="right" vertical="center"/>
    </xf>
    <xf numFmtId="0" fontId="5" fillId="5" borderId="2" xfId="0" applyFont="1" applyFill="1" applyBorder="1" applyAlignment="1">
      <alignment horizontal="right" vertical="center"/>
    </xf>
    <xf numFmtId="0" fontId="0" fillId="4" borderId="1" xfId="0" applyFill="1" applyBorder="1" applyAlignment="1">
      <alignment horizontal="center" vertical="center"/>
    </xf>
    <xf numFmtId="176" fontId="5" fillId="5" borderId="14" xfId="0" applyNumberFormat="1" applyFont="1" applyFill="1" applyBorder="1" applyAlignment="1" applyProtection="1">
      <alignment horizontal="right" vertical="center"/>
      <protection locked="0"/>
    </xf>
    <xf numFmtId="0" fontId="0" fillId="4" borderId="1" xfId="0" applyFill="1" applyBorder="1" applyAlignment="1">
      <alignment horizontal="center" vertical="center"/>
    </xf>
    <xf numFmtId="0" fontId="0" fillId="0" borderId="13" xfId="0" applyFill="1" applyBorder="1" applyAlignment="1">
      <alignment vertical="center"/>
    </xf>
    <xf numFmtId="0" fontId="0" fillId="0" borderId="0" xfId="0" applyFill="1" applyBorder="1" applyAlignment="1" applyProtection="1">
      <alignment vertical="center"/>
      <protection locked="0"/>
    </xf>
    <xf numFmtId="0" fontId="0" fillId="0" borderId="25" xfId="0" applyFill="1" applyBorder="1" applyAlignment="1" applyProtection="1">
      <alignment vertical="center"/>
      <protection locked="0"/>
    </xf>
    <xf numFmtId="0" fontId="5" fillId="0" borderId="13" xfId="0" applyFont="1" applyFill="1" applyBorder="1" applyAlignment="1">
      <alignment horizontal="center" vertical="center"/>
    </xf>
    <xf numFmtId="0" fontId="0" fillId="0" borderId="13" xfId="0" applyFill="1" applyBorder="1" applyAlignment="1">
      <alignment horizontal="center" vertical="center"/>
    </xf>
    <xf numFmtId="0" fontId="9" fillId="0" borderId="12" xfId="0" applyFont="1" applyFill="1" applyBorder="1" applyAlignment="1">
      <alignment vertical="center"/>
    </xf>
    <xf numFmtId="0" fontId="9" fillId="0" borderId="0" xfId="0" applyFont="1" applyFill="1" applyBorder="1" applyAlignment="1">
      <alignment vertical="center"/>
    </xf>
    <xf numFmtId="0" fontId="5" fillId="6" borderId="1" xfId="0" applyFont="1" applyFill="1" applyBorder="1" applyAlignment="1">
      <alignment horizontal="center" vertical="center"/>
    </xf>
    <xf numFmtId="0" fontId="5" fillId="7" borderId="6" xfId="0" applyFont="1" applyFill="1" applyBorder="1" applyAlignment="1">
      <alignment horizontal="center" vertical="center"/>
    </xf>
    <xf numFmtId="0" fontId="5" fillId="6" borderId="7" xfId="0" applyFont="1" applyFill="1" applyBorder="1" applyAlignment="1">
      <alignment horizontal="center" vertical="center" wrapText="1"/>
    </xf>
    <xf numFmtId="38" fontId="5" fillId="3" borderId="33" xfId="1" applyFont="1" applyFill="1" applyBorder="1" applyAlignment="1">
      <alignment horizontal="center" vertical="center"/>
    </xf>
    <xf numFmtId="38" fontId="5" fillId="3" borderId="14" xfId="1" applyFont="1" applyFill="1" applyBorder="1" applyAlignment="1">
      <alignment horizontal="center" vertical="center"/>
    </xf>
    <xf numFmtId="38" fontId="5" fillId="3" borderId="15" xfId="1" applyFont="1" applyFill="1" applyBorder="1" applyAlignment="1">
      <alignment horizontal="center" vertical="center"/>
    </xf>
    <xf numFmtId="38" fontId="5" fillId="3" borderId="16" xfId="1" applyFont="1" applyFill="1" applyBorder="1" applyAlignment="1">
      <alignment horizontal="center" vertical="center"/>
    </xf>
    <xf numFmtId="0" fontId="5" fillId="0" borderId="23" xfId="0" applyFont="1" applyFill="1" applyBorder="1" applyAlignment="1">
      <alignment vertical="center"/>
    </xf>
    <xf numFmtId="0" fontId="0" fillId="3" borderId="17"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9" fontId="9" fillId="2" borderId="2" xfId="0" applyNumberFormat="1" applyFont="1" applyFill="1" applyBorder="1" applyAlignment="1">
      <alignment horizontal="center" vertical="center"/>
    </xf>
    <xf numFmtId="177" fontId="5" fillId="2" borderId="2" xfId="1" applyNumberFormat="1" applyFont="1" applyFill="1" applyBorder="1" applyAlignment="1">
      <alignment horizontal="right" vertical="center"/>
    </xf>
    <xf numFmtId="177" fontId="5" fillId="2" borderId="2" xfId="0" applyNumberFormat="1" applyFont="1" applyFill="1" applyBorder="1" applyAlignment="1">
      <alignment horizontal="right" vertical="center"/>
    </xf>
    <xf numFmtId="0" fontId="5" fillId="2" borderId="2" xfId="0" applyFont="1" applyFill="1" applyBorder="1" applyAlignment="1">
      <alignment horizontal="right" vertical="center"/>
    </xf>
    <xf numFmtId="0" fontId="0" fillId="4" borderId="2" xfId="0" applyFill="1" applyBorder="1" applyAlignment="1">
      <alignment horizontal="center" vertical="center"/>
    </xf>
    <xf numFmtId="0" fontId="0" fillId="4" borderId="1" xfId="0" applyFill="1" applyBorder="1" applyAlignment="1">
      <alignment horizontal="center" vertical="center"/>
    </xf>
    <xf numFmtId="0" fontId="10" fillId="0" borderId="0" xfId="0" applyFont="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176" fontId="7" fillId="4" borderId="2" xfId="0" applyNumberFormat="1" applyFont="1" applyFill="1" applyBorder="1" applyAlignment="1">
      <alignment horizontal="center" vertical="center" wrapText="1"/>
    </xf>
    <xf numFmtId="176" fontId="7" fillId="4" borderId="9" xfId="0" applyNumberFormat="1" applyFont="1" applyFill="1" applyBorder="1" applyAlignment="1">
      <alignment horizontal="center" vertical="center" wrapText="1"/>
    </xf>
    <xf numFmtId="176" fontId="7" fillId="4" borderId="2" xfId="0" applyNumberFormat="1" applyFont="1" applyFill="1" applyBorder="1" applyAlignment="1">
      <alignment horizontal="center" vertical="center"/>
    </xf>
    <xf numFmtId="0" fontId="5" fillId="4" borderId="2" xfId="0" applyFont="1" applyFill="1" applyBorder="1" applyAlignment="1">
      <alignment horizontal="center" vertical="center"/>
    </xf>
    <xf numFmtId="0" fontId="9" fillId="0" borderId="12" xfId="0" applyFont="1" applyFill="1" applyBorder="1" applyAlignment="1">
      <alignment horizontal="left" vertical="center"/>
    </xf>
    <xf numFmtId="0" fontId="0" fillId="4" borderId="5" xfId="0" applyFill="1" applyBorder="1" applyAlignment="1">
      <alignment horizontal="center" vertical="center"/>
    </xf>
    <xf numFmtId="0" fontId="0" fillId="4" borderId="20" xfId="0" applyFill="1" applyBorder="1" applyAlignment="1">
      <alignment horizontal="center" vertical="center"/>
    </xf>
    <xf numFmtId="0" fontId="0" fillId="4" borderId="7" xfId="0" applyFill="1" applyBorder="1" applyAlignment="1">
      <alignment horizontal="center" vertical="center"/>
    </xf>
    <xf numFmtId="0" fontId="0" fillId="4" borderId="21" xfId="0" applyFill="1" applyBorder="1" applyAlignment="1">
      <alignment horizontal="center" vertical="center"/>
    </xf>
    <xf numFmtId="0" fontId="0" fillId="3" borderId="25" xfId="0" applyFill="1" applyBorder="1" applyAlignment="1" applyProtection="1">
      <alignment horizontal="center" vertical="center"/>
      <protection locked="0"/>
    </xf>
    <xf numFmtId="0" fontId="0" fillId="3" borderId="0"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0" fillId="3" borderId="29" xfId="0" applyFill="1" applyBorder="1" applyAlignment="1" applyProtection="1">
      <alignment horizontal="center" vertical="center"/>
      <protection locked="0"/>
    </xf>
    <xf numFmtId="0" fontId="7" fillId="0" borderId="0" xfId="0" applyFont="1" applyAlignment="1">
      <alignment horizontal="center" vertical="center"/>
    </xf>
    <xf numFmtId="0" fontId="7" fillId="0" borderId="13" xfId="0" applyFont="1" applyBorder="1" applyAlignment="1">
      <alignment horizontal="center" vertical="center"/>
    </xf>
    <xf numFmtId="0" fontId="0" fillId="0" borderId="0" xfId="0" applyAlignment="1">
      <alignment horizontal="center" vertical="center"/>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176" fontId="5" fillId="3" borderId="15" xfId="0" applyNumberFormat="1" applyFont="1" applyFill="1" applyBorder="1" applyAlignment="1" applyProtection="1">
      <alignment horizontal="right" vertical="center"/>
      <protection locked="0"/>
    </xf>
    <xf numFmtId="0" fontId="0" fillId="3" borderId="22"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176" fontId="5" fillId="2" borderId="4" xfId="0" applyNumberFormat="1" applyFont="1" applyFill="1" applyBorder="1" applyAlignment="1">
      <alignment horizontal="right" vertical="center"/>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11" fillId="0" borderId="0" xfId="0" applyFont="1" applyAlignment="1">
      <alignment horizontal="center" vertical="center"/>
    </xf>
    <xf numFmtId="0" fontId="5" fillId="7" borderId="1" xfId="0" applyFont="1" applyFill="1" applyBorder="1" applyAlignment="1">
      <alignment horizontal="center" vertical="center"/>
    </xf>
    <xf numFmtId="0" fontId="5" fillId="7" borderId="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90FACA"/>
      <color rgb="FFD7FDEC"/>
      <color rgb="FFFFFF99"/>
      <color rgb="FFFF99FF"/>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276225</xdr:colOff>
      <xdr:row>1</xdr:row>
      <xdr:rowOff>19050</xdr:rowOff>
    </xdr:from>
    <xdr:to>
      <xdr:col>2</xdr:col>
      <xdr:colOff>1304925</xdr:colOff>
      <xdr:row>4</xdr:row>
      <xdr:rowOff>171450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61950" y="266700"/>
          <a:ext cx="1628775" cy="3714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latin typeface="HGS創英角ﾎﾟｯﾌﾟ体" panose="040B0A00000000000000" pitchFamily="50" charset="-128"/>
              <a:ea typeface="HGS創英角ﾎﾟｯﾌﾟ体" panose="040B0A00000000000000" pitchFamily="50" charset="-128"/>
            </a:rPr>
            <a:t>提出用</a:t>
          </a:r>
        </a:p>
      </xdr:txBody>
    </xdr:sp>
    <xdr:clientData/>
  </xdr:twoCellAnchor>
  <xdr:twoCellAnchor>
    <xdr:from>
      <xdr:col>12</xdr:col>
      <xdr:colOff>142875</xdr:colOff>
      <xdr:row>0</xdr:row>
      <xdr:rowOff>76200</xdr:rowOff>
    </xdr:from>
    <xdr:to>
      <xdr:col>18</xdr:col>
      <xdr:colOff>266700</xdr:colOff>
      <xdr:row>5</xdr:row>
      <xdr:rowOff>104775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020175" y="76200"/>
          <a:ext cx="4295775"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作成時の注意点について</a:t>
          </a:r>
        </a:p>
      </xdr:txBody>
    </xdr:sp>
    <xdr:clientData/>
  </xdr:twoCellAnchor>
  <xdr:twoCellAnchor>
    <xdr:from>
      <xdr:col>12</xdr:col>
      <xdr:colOff>57150</xdr:colOff>
      <xdr:row>5</xdr:row>
      <xdr:rowOff>247649</xdr:rowOff>
    </xdr:from>
    <xdr:to>
      <xdr:col>18</xdr:col>
      <xdr:colOff>647700</xdr:colOff>
      <xdr:row>9</xdr:row>
      <xdr:rowOff>14653</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9406304" y="1082918"/>
          <a:ext cx="4722934" cy="59494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a:solidFill>
                <a:schemeClr val="lt1"/>
              </a:solidFill>
              <a:effectLst/>
              <a:latin typeface="BIZ UDPゴシック" panose="020B0400000000000000" pitchFamily="50" charset="-128"/>
              <a:ea typeface="BIZ UDPゴシック" panose="020B0400000000000000" pitchFamily="50" charset="-128"/>
              <a:cs typeface="+mn-cs"/>
            </a:rPr>
            <a:t>黄色の欄に健診費用の入力をお願いします。消費税・</a:t>
          </a:r>
          <a:endParaRPr kumimoji="1" lang="en-US" altLang="ja-JP" sz="1400">
            <a:solidFill>
              <a:schemeClr val="lt1"/>
            </a:solidFill>
            <a:effectLst/>
            <a:latin typeface="BIZ UDPゴシック" panose="020B0400000000000000" pitchFamily="50" charset="-128"/>
            <a:ea typeface="BIZ UDPゴシック" panose="020B0400000000000000" pitchFamily="50" charset="-128"/>
            <a:cs typeface="+mn-cs"/>
          </a:endParaRPr>
        </a:p>
        <a:p>
          <a:r>
            <a:rPr kumimoji="1" lang="ja-JP" altLang="ja-JP" sz="1400">
              <a:solidFill>
                <a:schemeClr val="lt1"/>
              </a:solidFill>
              <a:effectLst/>
              <a:latin typeface="BIZ UDPゴシック" panose="020B0400000000000000" pitchFamily="50" charset="-128"/>
              <a:ea typeface="BIZ UDPゴシック" panose="020B0400000000000000" pitchFamily="50" charset="-128"/>
              <a:cs typeface="+mn-cs"/>
            </a:rPr>
            <a:t>協会負担額・本人負担は自動計算されます。</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142875</xdr:colOff>
      <xdr:row>0</xdr:row>
      <xdr:rowOff>76200</xdr:rowOff>
    </xdr:from>
    <xdr:to>
      <xdr:col>18</xdr:col>
      <xdr:colOff>266700</xdr:colOff>
      <xdr:row>5</xdr:row>
      <xdr:rowOff>104775</xdr:rowOff>
    </xdr:to>
    <xdr:sp macro="" textlink="">
      <xdr:nvSpPr>
        <xdr:cNvPr id="3" name="テキスト ボックス 2">
          <a:extLst>
            <a:ext uri="{FF2B5EF4-FFF2-40B4-BE49-F238E27FC236}">
              <a16:creationId xmlns:a16="http://schemas.microsoft.com/office/drawing/2014/main" id="{7E286EF3-23D2-49B1-B848-0D8B7A8185E5}"/>
            </a:ext>
          </a:extLst>
        </xdr:cNvPr>
        <xdr:cNvSpPr txBox="1"/>
      </xdr:nvSpPr>
      <xdr:spPr>
        <a:xfrm>
          <a:off x="9486900" y="76200"/>
          <a:ext cx="4238625"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作成時の注意点について</a:t>
          </a:r>
        </a:p>
      </xdr:txBody>
    </xdr:sp>
    <xdr:clientData/>
  </xdr:twoCellAnchor>
  <xdr:twoCellAnchor>
    <xdr:from>
      <xdr:col>1</xdr:col>
      <xdr:colOff>36634</xdr:colOff>
      <xdr:row>1</xdr:row>
      <xdr:rowOff>21981</xdr:rowOff>
    </xdr:from>
    <xdr:to>
      <xdr:col>2</xdr:col>
      <xdr:colOff>1805353</xdr:colOff>
      <xdr:row>4</xdr:row>
      <xdr:rowOff>125290</xdr:rowOff>
    </xdr:to>
    <xdr:sp macro="" textlink="">
      <xdr:nvSpPr>
        <xdr:cNvPr id="5" name="角丸四角形 16">
          <a:extLst>
            <a:ext uri="{FF2B5EF4-FFF2-40B4-BE49-F238E27FC236}">
              <a16:creationId xmlns:a16="http://schemas.microsoft.com/office/drawing/2014/main" id="{B555A93A-5AA7-4180-9ABD-0D99DFB3DDD9}"/>
            </a:ext>
          </a:extLst>
        </xdr:cNvPr>
        <xdr:cNvSpPr/>
      </xdr:nvSpPr>
      <xdr:spPr>
        <a:xfrm>
          <a:off x="124557" y="271096"/>
          <a:ext cx="2362200" cy="542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latin typeface="HGS創英角ﾎﾟｯﾌﾟ体" panose="040B0A00000000000000" pitchFamily="50" charset="-128"/>
              <a:ea typeface="HGS創英角ﾎﾟｯﾌﾟ体" panose="040B0A00000000000000" pitchFamily="50" charset="-128"/>
            </a:rPr>
            <a:t>作成例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142875</xdr:colOff>
      <xdr:row>0</xdr:row>
      <xdr:rowOff>76200</xdr:rowOff>
    </xdr:from>
    <xdr:to>
      <xdr:col>18</xdr:col>
      <xdr:colOff>266700</xdr:colOff>
      <xdr:row>5</xdr:row>
      <xdr:rowOff>104775</xdr:rowOff>
    </xdr:to>
    <xdr:sp macro="" textlink="">
      <xdr:nvSpPr>
        <xdr:cNvPr id="3" name="テキスト ボックス 2">
          <a:extLst>
            <a:ext uri="{FF2B5EF4-FFF2-40B4-BE49-F238E27FC236}">
              <a16:creationId xmlns:a16="http://schemas.microsoft.com/office/drawing/2014/main" id="{4CDE4A3C-1A4B-4259-9143-244DD5B0B83F}"/>
            </a:ext>
          </a:extLst>
        </xdr:cNvPr>
        <xdr:cNvSpPr txBox="1"/>
      </xdr:nvSpPr>
      <xdr:spPr>
        <a:xfrm>
          <a:off x="9486900" y="76200"/>
          <a:ext cx="4238625"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作成時の注意点について</a:t>
          </a:r>
        </a:p>
      </xdr:txBody>
    </xdr:sp>
    <xdr:clientData/>
  </xdr:twoCellAnchor>
  <xdr:twoCellAnchor>
    <xdr:from>
      <xdr:col>1</xdr:col>
      <xdr:colOff>58615</xdr:colOff>
      <xdr:row>1</xdr:row>
      <xdr:rowOff>21980</xdr:rowOff>
    </xdr:from>
    <xdr:to>
      <xdr:col>2</xdr:col>
      <xdr:colOff>1827334</xdr:colOff>
      <xdr:row>4</xdr:row>
      <xdr:rowOff>125289</xdr:rowOff>
    </xdr:to>
    <xdr:sp macro="" textlink="">
      <xdr:nvSpPr>
        <xdr:cNvPr id="5" name="角丸四角形 16">
          <a:extLst>
            <a:ext uri="{FF2B5EF4-FFF2-40B4-BE49-F238E27FC236}">
              <a16:creationId xmlns:a16="http://schemas.microsoft.com/office/drawing/2014/main" id="{21EA45EA-7B4F-4B5C-9BBB-707C3F50FDA6}"/>
            </a:ext>
          </a:extLst>
        </xdr:cNvPr>
        <xdr:cNvSpPr/>
      </xdr:nvSpPr>
      <xdr:spPr>
        <a:xfrm>
          <a:off x="146538" y="271095"/>
          <a:ext cx="2362200" cy="542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latin typeface="HGS創英角ﾎﾟｯﾌﾟ体" panose="040B0A00000000000000" pitchFamily="50" charset="-128"/>
              <a:ea typeface="HGS創英角ﾎﾟｯﾌﾟ体" panose="040B0A00000000000000" pitchFamily="50" charset="-128"/>
            </a:rPr>
            <a:t>作成例</a:t>
          </a:r>
        </a:p>
      </xdr:txBody>
    </xdr:sp>
    <xdr:clientData/>
  </xdr:twoCellAnchor>
  <xdr:twoCellAnchor>
    <xdr:from>
      <xdr:col>2</xdr:col>
      <xdr:colOff>2117497</xdr:colOff>
      <xdr:row>10</xdr:row>
      <xdr:rowOff>145803</xdr:rowOff>
    </xdr:from>
    <xdr:to>
      <xdr:col>5</xdr:col>
      <xdr:colOff>175862</xdr:colOff>
      <xdr:row>18</xdr:row>
      <xdr:rowOff>158990</xdr:rowOff>
    </xdr:to>
    <xdr:sp macro="" textlink="">
      <xdr:nvSpPr>
        <xdr:cNvPr id="6" name="正方形/長方形 5">
          <a:extLst>
            <a:ext uri="{FF2B5EF4-FFF2-40B4-BE49-F238E27FC236}">
              <a16:creationId xmlns:a16="http://schemas.microsoft.com/office/drawing/2014/main" id="{5BCCA02C-5070-4D21-8919-2ED604529592}"/>
            </a:ext>
          </a:extLst>
        </xdr:cNvPr>
        <xdr:cNvSpPr/>
      </xdr:nvSpPr>
      <xdr:spPr>
        <a:xfrm>
          <a:off x="2798901" y="2028822"/>
          <a:ext cx="2000249" cy="17716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b="1">
              <a:solidFill>
                <a:schemeClr val="lt1"/>
              </a:solidFill>
              <a:effectLst/>
              <a:latin typeface="BIZ UDPゴシック" panose="020B0400000000000000" pitchFamily="50" charset="-128"/>
              <a:ea typeface="BIZ UDPゴシック" panose="020B0400000000000000" pitchFamily="50" charset="-128"/>
              <a:cs typeface="+mn-cs"/>
            </a:rPr>
            <a:t>①</a:t>
          </a:r>
          <a:r>
            <a:rPr kumimoji="1" lang="en-US" altLang="ja-JP" sz="1000" u="sng">
              <a:solidFill>
                <a:schemeClr val="lt1"/>
              </a:solidFill>
              <a:effectLst/>
              <a:latin typeface="BIZ UDPゴシック" panose="020B0400000000000000" pitchFamily="50" charset="-128"/>
              <a:ea typeface="BIZ UDPゴシック" panose="020B0400000000000000" pitchFamily="50" charset="-128"/>
              <a:cs typeface="+mn-cs"/>
            </a:rPr>
            <a:t>A)</a:t>
          </a:r>
          <a:r>
            <a:rPr kumimoji="1" lang="ja-JP" altLang="ja-JP" sz="1000" u="sng">
              <a:solidFill>
                <a:schemeClr val="lt1"/>
              </a:solidFill>
              <a:effectLst/>
              <a:latin typeface="BIZ UDPゴシック" panose="020B0400000000000000" pitchFamily="50" charset="-128"/>
              <a:ea typeface="BIZ UDPゴシック" panose="020B0400000000000000" pitchFamily="50" charset="-128"/>
              <a:cs typeface="+mn-cs"/>
            </a:rPr>
            <a:t>１人当たりの健診費用</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を、</a:t>
          </a:r>
          <a:r>
            <a:rPr kumimoji="1" lang="ja-JP" altLang="en-US" sz="1000">
              <a:solidFill>
                <a:schemeClr val="lt1"/>
              </a:solidFill>
              <a:effectLst/>
              <a:latin typeface="BIZ UDPゴシック" panose="020B0400000000000000" pitchFamily="50" charset="-128"/>
              <a:ea typeface="BIZ UDPゴシック" panose="020B0400000000000000" pitchFamily="50" charset="-128"/>
              <a:cs typeface="+mn-cs"/>
            </a:rPr>
            <a:t>事務処理要領</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別紙</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8</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を参考に決めてください。</a:t>
          </a:r>
          <a:endParaRPr lang="ja-JP" altLang="ja-JP" sz="1000">
            <a:effectLst/>
            <a:latin typeface="BIZ UDPゴシック" panose="020B0400000000000000" pitchFamily="50" charset="-128"/>
            <a:ea typeface="BIZ UDPゴシック" panose="020B0400000000000000" pitchFamily="50" charset="-128"/>
          </a:endParaRPr>
        </a:p>
        <a:p>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　なお、上限額を超えて設定することはできません。必ず上限額以下になるようお願いします。</a:t>
          </a:r>
          <a:endParaRPr lang="ja-JP" altLang="ja-JP" sz="10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また消費税は、「費用」</a:t>
          </a:r>
          <a:r>
            <a:rPr kumimoji="1" lang="en-US"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a:t>
          </a:r>
          <a:r>
            <a:rPr kumimoji="1" lang="ja-JP"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１０</a:t>
          </a:r>
          <a:r>
            <a:rPr kumimoji="1" lang="en-US"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a:t>
          </a:r>
          <a:r>
            <a:rPr kumimoji="1" lang="ja-JP"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１１０（１円未満切り捨て）で求めてください。</a:t>
          </a:r>
          <a:endParaRPr lang="ja-JP" altLang="ja-JP" sz="1000">
            <a:effectLst/>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316538</xdr:colOff>
      <xdr:row>9</xdr:row>
      <xdr:rowOff>51285</xdr:rowOff>
    </xdr:from>
    <xdr:to>
      <xdr:col>3</xdr:col>
      <xdr:colOff>630863</xdr:colOff>
      <xdr:row>10</xdr:row>
      <xdr:rowOff>136278</xdr:rowOff>
    </xdr:to>
    <xdr:sp macro="" textlink="">
      <xdr:nvSpPr>
        <xdr:cNvPr id="7" name="下矢印 13">
          <a:extLst>
            <a:ext uri="{FF2B5EF4-FFF2-40B4-BE49-F238E27FC236}">
              <a16:creationId xmlns:a16="http://schemas.microsoft.com/office/drawing/2014/main" id="{E10B0AB2-83B0-4937-9EE1-8EBC1953641D}"/>
            </a:ext>
          </a:extLst>
        </xdr:cNvPr>
        <xdr:cNvSpPr/>
      </xdr:nvSpPr>
      <xdr:spPr>
        <a:xfrm>
          <a:off x="3408500" y="1714497"/>
          <a:ext cx="314325" cy="3048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659419</xdr:colOff>
      <xdr:row>10</xdr:row>
      <xdr:rowOff>126020</xdr:rowOff>
    </xdr:from>
    <xdr:to>
      <xdr:col>8</xdr:col>
      <xdr:colOff>105503</xdr:colOff>
      <xdr:row>21</xdr:row>
      <xdr:rowOff>82059</xdr:rowOff>
    </xdr:to>
    <xdr:sp macro="" textlink="">
      <xdr:nvSpPr>
        <xdr:cNvPr id="8" name="正方形/長方形 7">
          <a:extLst>
            <a:ext uri="{FF2B5EF4-FFF2-40B4-BE49-F238E27FC236}">
              <a16:creationId xmlns:a16="http://schemas.microsoft.com/office/drawing/2014/main" id="{57BC4753-A868-4B4C-B405-6220F2E51D93}"/>
            </a:ext>
          </a:extLst>
        </xdr:cNvPr>
        <xdr:cNvSpPr/>
      </xdr:nvSpPr>
      <xdr:spPr>
        <a:xfrm>
          <a:off x="5282707" y="2009039"/>
          <a:ext cx="1695450" cy="24765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b="1">
              <a:solidFill>
                <a:schemeClr val="lt1"/>
              </a:solidFill>
              <a:effectLst/>
              <a:latin typeface="BIZ UDPゴシック" panose="020B0400000000000000" pitchFamily="50" charset="-128"/>
              <a:ea typeface="BIZ UDPゴシック" panose="020B0400000000000000" pitchFamily="50" charset="-128"/>
              <a:cs typeface="+mn-cs"/>
            </a:rPr>
            <a:t>③</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B</a:t>
          </a:r>
          <a:r>
            <a:rPr kumimoji="1" lang="en-US" altLang="ja-JP" sz="1000" u="sng">
              <a:solidFill>
                <a:schemeClr val="lt1"/>
              </a:solidFill>
              <a:effectLst/>
              <a:latin typeface="BIZ UDPゴシック" panose="020B0400000000000000" pitchFamily="50" charset="-128"/>
              <a:ea typeface="BIZ UDPゴシック" panose="020B0400000000000000" pitchFamily="50" charset="-128"/>
              <a:cs typeface="+mn-cs"/>
            </a:rPr>
            <a:t>)</a:t>
          </a:r>
          <a:r>
            <a:rPr kumimoji="1" lang="ja-JP" altLang="ja-JP" sz="1000" u="sng">
              <a:solidFill>
                <a:schemeClr val="lt1"/>
              </a:solidFill>
              <a:effectLst/>
              <a:latin typeface="BIZ UDPゴシック" panose="020B0400000000000000" pitchFamily="50" charset="-128"/>
              <a:ea typeface="BIZ UDPゴシック" panose="020B0400000000000000" pitchFamily="50" charset="-128"/>
              <a:cs typeface="+mn-cs"/>
            </a:rPr>
            <a:t>協会負担額</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を計算します。</a:t>
          </a:r>
          <a:endParaRPr lang="ja-JP" altLang="ja-JP" sz="1000">
            <a:effectLst/>
            <a:latin typeface="BIZ UDPゴシック" panose="020B0400000000000000" pitchFamily="50" charset="-128"/>
            <a:ea typeface="BIZ UDPゴシック" panose="020B0400000000000000" pitchFamily="50" charset="-128"/>
          </a:endParaRPr>
        </a:p>
        <a:p>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A)</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１人当たりの健診費用から</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C)</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本人負担額を差し引いてください。</a:t>
          </a:r>
          <a:endParaRPr lang="ja-JP" altLang="ja-JP" sz="1000">
            <a:effectLst/>
            <a:latin typeface="BIZ UDPゴシック" panose="020B0400000000000000" pitchFamily="50" charset="-128"/>
            <a:ea typeface="BIZ UDPゴシック" panose="020B0400000000000000" pitchFamily="50" charset="-128"/>
          </a:endParaRPr>
        </a:p>
        <a:p>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例）１人当たりの健診費用を</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19,635</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円とした場合、</a:t>
          </a:r>
          <a:endParaRPr lang="ja-JP" altLang="ja-JP" sz="1000">
            <a:effectLst/>
            <a:latin typeface="BIZ UDPゴシック" panose="020B0400000000000000" pitchFamily="50" charset="-128"/>
            <a:ea typeface="BIZ UDPゴシック" panose="020B0400000000000000" pitchFamily="50" charset="-128"/>
          </a:endParaRPr>
        </a:p>
        <a:p>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本人負担額は</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5,500</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円となる</a:t>
          </a:r>
          <a:r>
            <a:rPr kumimoji="1" lang="ja-JP" altLang="en-US" sz="1000">
              <a:solidFill>
                <a:schemeClr val="lt1"/>
              </a:solidFill>
              <a:effectLst/>
              <a:latin typeface="BIZ UDPゴシック" panose="020B0400000000000000" pitchFamily="50" charset="-128"/>
              <a:ea typeface="BIZ UDPゴシック" panose="020B0400000000000000" pitchFamily="50" charset="-128"/>
              <a:cs typeface="+mn-cs"/>
            </a:rPr>
            <a:t>ため</a:t>
          </a:r>
          <a:endParaRPr lang="ja-JP" altLang="ja-JP" sz="1000">
            <a:effectLst/>
            <a:latin typeface="BIZ UDPゴシック" panose="020B0400000000000000" pitchFamily="50" charset="-128"/>
            <a:ea typeface="BIZ UDPゴシック" panose="020B0400000000000000" pitchFamily="50" charset="-128"/>
          </a:endParaRPr>
        </a:p>
        <a:p>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19,635</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円－</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5,500</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円＝</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14,135</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円</a:t>
          </a:r>
          <a:endParaRPr lang="ja-JP" altLang="ja-JP" sz="10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内消費税は、</a:t>
          </a:r>
          <a:endParaRPr lang="ja-JP" altLang="ja-JP" sz="1000">
            <a:effectLst/>
            <a:latin typeface="BIZ UDPゴシック" panose="020B0400000000000000" pitchFamily="50" charset="-128"/>
            <a:ea typeface="BIZ UDPゴシック" panose="020B0400000000000000" pitchFamily="50" charset="-128"/>
          </a:endParaRPr>
        </a:p>
        <a:p>
          <a:pPr eaLnBrk="1" fontAlgn="auto" latinLnBrk="0" hangingPunct="1"/>
          <a:r>
            <a:rPr kumimoji="1" lang="en-US"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1,785</a:t>
          </a:r>
          <a:r>
            <a:rPr kumimoji="1" lang="ja-JP"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円－</a:t>
          </a:r>
          <a:r>
            <a:rPr kumimoji="1" lang="en-US"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500</a:t>
          </a:r>
          <a:r>
            <a:rPr kumimoji="1" lang="ja-JP"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円＝</a:t>
          </a:r>
          <a:r>
            <a:rPr kumimoji="1" lang="en-US"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1,285</a:t>
          </a:r>
          <a:r>
            <a:rPr kumimoji="1" lang="ja-JP"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円となる。</a:t>
          </a:r>
          <a:endParaRPr lang="ja-JP" altLang="ja-JP" sz="1000">
            <a:effectLst/>
            <a:latin typeface="BIZ UDPゴシック" panose="020B0400000000000000" pitchFamily="50" charset="-128"/>
            <a:ea typeface="BIZ UDPゴシック" panose="020B0400000000000000" pitchFamily="50" charset="-128"/>
          </a:endParaRPr>
        </a:p>
        <a:p>
          <a:endParaRPr lang="ja-JP" altLang="ja-JP" sz="1000">
            <a:effectLst/>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410302</xdr:colOff>
      <xdr:row>10</xdr:row>
      <xdr:rowOff>106971</xdr:rowOff>
    </xdr:from>
    <xdr:to>
      <xdr:col>11</xdr:col>
      <xdr:colOff>727</xdr:colOff>
      <xdr:row>20</xdr:row>
      <xdr:rowOff>299670</xdr:rowOff>
    </xdr:to>
    <xdr:sp macro="" textlink="">
      <xdr:nvSpPr>
        <xdr:cNvPr id="9" name="正方形/長方形 8">
          <a:extLst>
            <a:ext uri="{FF2B5EF4-FFF2-40B4-BE49-F238E27FC236}">
              <a16:creationId xmlns:a16="http://schemas.microsoft.com/office/drawing/2014/main" id="{2D5ECAD0-C081-4A50-B8E2-E170D0895177}"/>
            </a:ext>
          </a:extLst>
        </xdr:cNvPr>
        <xdr:cNvSpPr/>
      </xdr:nvSpPr>
      <xdr:spPr>
        <a:xfrm>
          <a:off x="7282956" y="1989990"/>
          <a:ext cx="1971675" cy="23907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b="0">
              <a:solidFill>
                <a:schemeClr val="lt1"/>
              </a:solidFill>
              <a:effectLst/>
              <a:latin typeface="BIZ UDPゴシック" panose="020B0400000000000000" pitchFamily="50" charset="-128"/>
              <a:ea typeface="BIZ UDPゴシック" panose="020B0400000000000000" pitchFamily="50" charset="-128"/>
              <a:cs typeface="+mn-cs"/>
            </a:rPr>
            <a:t>②</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C</a:t>
          </a:r>
          <a:r>
            <a:rPr kumimoji="1" lang="en-US" altLang="ja-JP" sz="1000" u="sng">
              <a:solidFill>
                <a:schemeClr val="lt1"/>
              </a:solidFill>
              <a:effectLst/>
              <a:latin typeface="BIZ UDPゴシック" panose="020B0400000000000000" pitchFamily="50" charset="-128"/>
              <a:ea typeface="BIZ UDPゴシック" panose="020B0400000000000000" pitchFamily="50" charset="-128"/>
              <a:cs typeface="+mn-cs"/>
            </a:rPr>
            <a:t>)</a:t>
          </a:r>
          <a:r>
            <a:rPr kumimoji="1" lang="ja-JP" altLang="ja-JP" sz="1000" u="sng">
              <a:solidFill>
                <a:schemeClr val="lt1"/>
              </a:solidFill>
              <a:effectLst/>
              <a:latin typeface="BIZ UDPゴシック" panose="020B0400000000000000" pitchFamily="50" charset="-128"/>
              <a:ea typeface="BIZ UDPゴシック" panose="020B0400000000000000" pitchFamily="50" charset="-128"/>
              <a:cs typeface="+mn-cs"/>
            </a:rPr>
            <a:t>本人負担額を計算します。</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A)1</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人当たりの健診費用で決定した金額に項目ごとの本人負担割合をかけて求めます。</a:t>
          </a:r>
          <a:endParaRPr lang="ja-JP" altLang="ja-JP" sz="1000">
            <a:effectLst/>
            <a:latin typeface="BIZ UDPゴシック" panose="020B0400000000000000" pitchFamily="50" charset="-128"/>
            <a:ea typeface="BIZ UDPゴシック" panose="020B0400000000000000" pitchFamily="50" charset="-128"/>
          </a:endParaRPr>
        </a:p>
        <a:p>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例）</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1</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人当たりの健診費用を</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19,635</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円とした場合、本人負担割合が</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28</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％なので、</a:t>
          </a:r>
          <a:endParaRPr lang="ja-JP" altLang="ja-JP" sz="1000">
            <a:effectLst/>
            <a:latin typeface="BIZ UDPゴシック" panose="020B0400000000000000" pitchFamily="50" charset="-128"/>
            <a:ea typeface="BIZ UDPゴシック" panose="020B0400000000000000" pitchFamily="50" charset="-128"/>
          </a:endParaRPr>
        </a:p>
        <a:p>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19,635</a:t>
          </a:r>
          <a:r>
            <a:rPr kumimoji="1" lang="ja-JP" altLang="en-US" sz="1000">
              <a:solidFill>
                <a:schemeClr val="lt1"/>
              </a:solidFill>
              <a:effectLst/>
              <a:latin typeface="BIZ UDPゴシック" panose="020B0400000000000000" pitchFamily="50" charset="-128"/>
              <a:ea typeface="BIZ UDPゴシック" panose="020B0400000000000000" pitchFamily="50" charset="-128"/>
              <a:cs typeface="+mn-cs"/>
            </a:rPr>
            <a:t>円</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×28</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5,500</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円</a:t>
          </a:r>
          <a:endParaRPr lang="ja-JP" altLang="ja-JP" sz="1000">
            <a:effectLst/>
            <a:latin typeface="BIZ UDPゴシック" panose="020B0400000000000000" pitchFamily="50" charset="-128"/>
            <a:ea typeface="BIZ UDPゴシック" panose="020B0400000000000000" pitchFamily="50" charset="-128"/>
          </a:endParaRPr>
        </a:p>
        <a:p>
          <a:r>
            <a:rPr kumimoji="1" lang="ja-JP" altLang="en-US" sz="1000">
              <a:solidFill>
                <a:schemeClr val="lt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10</a:t>
          </a:r>
          <a:r>
            <a:rPr kumimoji="1" lang="ja-JP" altLang="en-US" sz="1000">
              <a:solidFill>
                <a:schemeClr val="lt1"/>
              </a:solidFill>
              <a:effectLst/>
              <a:latin typeface="BIZ UDPゴシック" panose="020B0400000000000000" pitchFamily="50" charset="-128"/>
              <a:ea typeface="BIZ UDPゴシック" panose="020B0400000000000000" pitchFamily="50" charset="-128"/>
              <a:cs typeface="+mn-cs"/>
            </a:rPr>
            <a:t>円未満四捨五入）</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となる。</a:t>
          </a:r>
          <a:endParaRPr lang="ja-JP" altLang="ja-JP" sz="10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内消費税は</a:t>
          </a:r>
          <a:r>
            <a:rPr kumimoji="1" lang="en-US"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1,785</a:t>
          </a:r>
          <a:r>
            <a:rPr kumimoji="1" lang="ja-JP"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円</a:t>
          </a:r>
          <a:r>
            <a:rPr kumimoji="1" lang="en-US"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×28</a:t>
          </a:r>
          <a:r>
            <a:rPr kumimoji="1" lang="ja-JP"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a:t>
          </a:r>
          <a:r>
            <a:rPr kumimoji="1" lang="en-US"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500</a:t>
          </a:r>
          <a:r>
            <a:rPr kumimoji="1" lang="ja-JP"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円</a:t>
          </a:r>
          <a:r>
            <a:rPr kumimoji="1" lang="ja-JP" altLang="en-US" sz="1000" b="0" i="0" baseline="0">
              <a:solidFill>
                <a:schemeClr val="lt1"/>
              </a:solidFill>
              <a:effectLst/>
              <a:latin typeface="BIZ UDPゴシック" panose="020B0400000000000000" pitchFamily="50" charset="-128"/>
              <a:ea typeface="BIZ UDPゴシック" panose="020B0400000000000000" pitchFamily="50" charset="-128"/>
              <a:cs typeface="+mn-cs"/>
            </a:rPr>
            <a:t>（</a:t>
          </a:r>
          <a:r>
            <a:rPr kumimoji="1" lang="en-US"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10</a:t>
          </a:r>
          <a:r>
            <a:rPr kumimoji="1" lang="ja-JP" altLang="en-US" sz="1000" b="0" i="0" baseline="0">
              <a:solidFill>
                <a:schemeClr val="lt1"/>
              </a:solidFill>
              <a:effectLst/>
              <a:latin typeface="BIZ UDPゴシック" panose="020B0400000000000000" pitchFamily="50" charset="-128"/>
              <a:ea typeface="BIZ UDPゴシック" panose="020B0400000000000000" pitchFamily="50" charset="-128"/>
              <a:cs typeface="+mn-cs"/>
            </a:rPr>
            <a:t>円未満四捨五入）</a:t>
          </a:r>
        </a:p>
        <a:p>
          <a:pPr eaLnBrk="1" fontAlgn="auto" latinLnBrk="0" hangingPunct="1"/>
          <a:r>
            <a:rPr kumimoji="1" lang="ja-JP"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となる。</a:t>
          </a:r>
          <a:endParaRPr kumimoji="1" lang="en-US" altLang="ja-JP" sz="1000" b="0" i="0" baseline="0">
            <a:solidFill>
              <a:schemeClr val="lt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6</xdr:col>
      <xdr:colOff>279883</xdr:colOff>
      <xdr:row>9</xdr:row>
      <xdr:rowOff>41028</xdr:rowOff>
    </xdr:from>
    <xdr:to>
      <xdr:col>6</xdr:col>
      <xdr:colOff>594208</xdr:colOff>
      <xdr:row>10</xdr:row>
      <xdr:rowOff>126021</xdr:rowOff>
    </xdr:to>
    <xdr:sp macro="" textlink="">
      <xdr:nvSpPr>
        <xdr:cNvPr id="10" name="下矢印 14">
          <a:extLst>
            <a:ext uri="{FF2B5EF4-FFF2-40B4-BE49-F238E27FC236}">
              <a16:creationId xmlns:a16="http://schemas.microsoft.com/office/drawing/2014/main" id="{213D6B02-76EE-4892-92E0-EE2E3BDEAC89}"/>
            </a:ext>
          </a:extLst>
        </xdr:cNvPr>
        <xdr:cNvSpPr/>
      </xdr:nvSpPr>
      <xdr:spPr>
        <a:xfrm>
          <a:off x="5701806" y="1704240"/>
          <a:ext cx="314325" cy="3048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416164</xdr:colOff>
      <xdr:row>9</xdr:row>
      <xdr:rowOff>21978</xdr:rowOff>
    </xdr:from>
    <xdr:to>
      <xdr:col>9</xdr:col>
      <xdr:colOff>730489</xdr:colOff>
      <xdr:row>10</xdr:row>
      <xdr:rowOff>106971</xdr:rowOff>
    </xdr:to>
    <xdr:sp macro="" textlink="">
      <xdr:nvSpPr>
        <xdr:cNvPr id="11" name="下矢印 9">
          <a:extLst>
            <a:ext uri="{FF2B5EF4-FFF2-40B4-BE49-F238E27FC236}">
              <a16:creationId xmlns:a16="http://schemas.microsoft.com/office/drawing/2014/main" id="{AB2220C1-B724-4782-B19F-B5D97E47AC5B}"/>
            </a:ext>
          </a:extLst>
        </xdr:cNvPr>
        <xdr:cNvSpPr/>
      </xdr:nvSpPr>
      <xdr:spPr>
        <a:xfrm>
          <a:off x="8197356" y="1685190"/>
          <a:ext cx="314325" cy="3048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446943</xdr:colOff>
      <xdr:row>3</xdr:row>
      <xdr:rowOff>21981</xdr:rowOff>
    </xdr:from>
    <xdr:to>
      <xdr:col>2</xdr:col>
      <xdr:colOff>1336431</xdr:colOff>
      <xdr:row>6</xdr:row>
      <xdr:rowOff>35903</xdr:rowOff>
    </xdr:to>
    <xdr:sp macro="" textlink="">
      <xdr:nvSpPr>
        <xdr:cNvPr id="2" name="角丸四角形 1">
          <a:extLst>
            <a:ext uri="{FF2B5EF4-FFF2-40B4-BE49-F238E27FC236}">
              <a16:creationId xmlns:a16="http://schemas.microsoft.com/office/drawing/2014/main" id="{E38417B6-08E2-48BA-89CF-699677E823E1}"/>
            </a:ext>
          </a:extLst>
        </xdr:cNvPr>
        <xdr:cNvSpPr/>
      </xdr:nvSpPr>
      <xdr:spPr>
        <a:xfrm>
          <a:off x="615462" y="410308"/>
          <a:ext cx="1622181" cy="56344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latin typeface="HGS創英角ﾎﾟｯﾌﾟ体" panose="040B0A00000000000000" pitchFamily="50" charset="-128"/>
              <a:ea typeface="HGS創英角ﾎﾟｯﾌﾟ体" panose="040B0A00000000000000" pitchFamily="50" charset="-128"/>
            </a:rPr>
            <a:t>提出用</a:t>
          </a:r>
        </a:p>
      </xdr:txBody>
    </xdr:sp>
    <xdr:clientData/>
  </xdr:twoCellAnchor>
  <xdr:twoCellAnchor>
    <xdr:from>
      <xdr:col>2</xdr:col>
      <xdr:colOff>73269</xdr:colOff>
      <xdr:row>0</xdr:row>
      <xdr:rowOff>80597</xdr:rowOff>
    </xdr:from>
    <xdr:to>
      <xdr:col>5</xdr:col>
      <xdr:colOff>1216270</xdr:colOff>
      <xdr:row>1</xdr:row>
      <xdr:rowOff>183173</xdr:rowOff>
    </xdr:to>
    <xdr:sp macro="" textlink="">
      <xdr:nvSpPr>
        <xdr:cNvPr id="4" name="正方形/長方形 3">
          <a:extLst>
            <a:ext uri="{FF2B5EF4-FFF2-40B4-BE49-F238E27FC236}">
              <a16:creationId xmlns:a16="http://schemas.microsoft.com/office/drawing/2014/main" id="{9B290C87-727D-55B4-4FB6-5E7026ADB59C}"/>
            </a:ext>
          </a:extLst>
        </xdr:cNvPr>
        <xdr:cNvSpPr/>
      </xdr:nvSpPr>
      <xdr:spPr>
        <a:xfrm>
          <a:off x="974481" y="80597"/>
          <a:ext cx="5531827" cy="34436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t>協会けんぽ兵庫支部へ人間ドック健診実施にかかる申請を行っている場合のみご提出ください。</a:t>
          </a:r>
          <a:endParaRPr kumimoji="1" lang="en-US" altLang="ja-JP" sz="1000" b="1"/>
        </a:p>
      </xdr:txBody>
    </xdr:sp>
    <xdr:clientData/>
  </xdr:twoCellAnchor>
  <xdr:twoCellAnchor>
    <xdr:from>
      <xdr:col>3</xdr:col>
      <xdr:colOff>652096</xdr:colOff>
      <xdr:row>10</xdr:row>
      <xdr:rowOff>36634</xdr:rowOff>
    </xdr:from>
    <xdr:to>
      <xdr:col>3</xdr:col>
      <xdr:colOff>915865</xdr:colOff>
      <xdr:row>10</xdr:row>
      <xdr:rowOff>285749</xdr:rowOff>
    </xdr:to>
    <xdr:sp macro="" textlink="">
      <xdr:nvSpPr>
        <xdr:cNvPr id="3" name="楕円 2">
          <a:extLst>
            <a:ext uri="{FF2B5EF4-FFF2-40B4-BE49-F238E27FC236}">
              <a16:creationId xmlns:a16="http://schemas.microsoft.com/office/drawing/2014/main" id="{0DA2C8AC-3DBE-4896-A989-B7DFBF7C3F51}"/>
            </a:ext>
          </a:extLst>
        </xdr:cNvPr>
        <xdr:cNvSpPr/>
      </xdr:nvSpPr>
      <xdr:spPr>
        <a:xfrm>
          <a:off x="3531577" y="2498480"/>
          <a:ext cx="263769" cy="24911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446943</xdr:colOff>
      <xdr:row>1</xdr:row>
      <xdr:rowOff>21981</xdr:rowOff>
    </xdr:from>
    <xdr:to>
      <xdr:col>2</xdr:col>
      <xdr:colOff>1336431</xdr:colOff>
      <xdr:row>4</xdr:row>
      <xdr:rowOff>35903</xdr:rowOff>
    </xdr:to>
    <xdr:sp macro="" textlink="">
      <xdr:nvSpPr>
        <xdr:cNvPr id="2" name="角丸四角形 1">
          <a:extLst>
            <a:ext uri="{FF2B5EF4-FFF2-40B4-BE49-F238E27FC236}">
              <a16:creationId xmlns:a16="http://schemas.microsoft.com/office/drawing/2014/main" id="{B0FC8F34-6DCE-44C6-AB98-69403B61BF49}"/>
            </a:ext>
          </a:extLst>
        </xdr:cNvPr>
        <xdr:cNvSpPr/>
      </xdr:nvSpPr>
      <xdr:spPr>
        <a:xfrm>
          <a:off x="618393" y="412506"/>
          <a:ext cx="1622913" cy="55684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latin typeface="HGS創英角ﾎﾟｯﾌﾟ体" panose="040B0A00000000000000" pitchFamily="50" charset="-128"/>
              <a:ea typeface="HGS創英角ﾎﾟｯﾌﾟ体" panose="040B0A00000000000000" pitchFamily="50" charset="-128"/>
            </a:rPr>
            <a:t>作成例</a:t>
          </a:r>
        </a:p>
      </xdr:txBody>
    </xdr:sp>
    <xdr:clientData/>
  </xdr:twoCellAnchor>
  <xdr:twoCellAnchor>
    <xdr:from>
      <xdr:col>4</xdr:col>
      <xdr:colOff>77665</xdr:colOff>
      <xdr:row>6</xdr:row>
      <xdr:rowOff>351693</xdr:rowOff>
    </xdr:from>
    <xdr:to>
      <xdr:col>7</xdr:col>
      <xdr:colOff>197827</xdr:colOff>
      <xdr:row>10</xdr:row>
      <xdr:rowOff>7328</xdr:rowOff>
    </xdr:to>
    <xdr:grpSp>
      <xdr:nvGrpSpPr>
        <xdr:cNvPr id="7" name="グループ化 6">
          <a:extLst>
            <a:ext uri="{FF2B5EF4-FFF2-40B4-BE49-F238E27FC236}">
              <a16:creationId xmlns:a16="http://schemas.microsoft.com/office/drawing/2014/main" id="{5D0311C7-440A-D5C3-4A1F-CBFD7AC18E20}"/>
            </a:ext>
          </a:extLst>
        </xdr:cNvPr>
        <xdr:cNvGrpSpPr/>
      </xdr:nvGrpSpPr>
      <xdr:grpSpPr>
        <a:xfrm>
          <a:off x="4510453" y="1655885"/>
          <a:ext cx="3344009" cy="1260231"/>
          <a:chOff x="4517780" y="1597269"/>
          <a:chExt cx="3344009" cy="1260231"/>
        </a:xfrm>
      </xdr:grpSpPr>
      <xdr:sp macro="" textlink="">
        <xdr:nvSpPr>
          <xdr:cNvPr id="3" name="正方形/長方形 2">
            <a:extLst>
              <a:ext uri="{FF2B5EF4-FFF2-40B4-BE49-F238E27FC236}">
                <a16:creationId xmlns:a16="http://schemas.microsoft.com/office/drawing/2014/main" id="{2F340A01-3572-4C38-974C-A092125B90EE}"/>
              </a:ext>
            </a:extLst>
          </xdr:cNvPr>
          <xdr:cNvSpPr/>
        </xdr:nvSpPr>
        <xdr:spPr>
          <a:xfrm>
            <a:off x="4520711" y="1597269"/>
            <a:ext cx="3341078" cy="40298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900" b="0">
                <a:solidFill>
                  <a:schemeClr val="tx1"/>
                </a:solidFill>
                <a:effectLst/>
                <a:latin typeface="BIZ UDPゴシック" panose="020B0400000000000000" pitchFamily="50" charset="-128"/>
                <a:ea typeface="BIZ UDPゴシック" panose="020B0400000000000000" pitchFamily="50" charset="-128"/>
              </a:rPr>
              <a:t>人間ドックの基本項目（必須項目）の単価を税込で記入ください。</a:t>
            </a:r>
            <a:endParaRPr lang="ja-JP" altLang="ja-JP" sz="900" b="0">
              <a:solidFill>
                <a:schemeClr val="tx1"/>
              </a:solidFill>
              <a:effectLst/>
              <a:latin typeface="BIZ UDPゴシック" panose="020B0400000000000000" pitchFamily="50" charset="-128"/>
              <a:ea typeface="BIZ UDPゴシック" panose="020B0400000000000000" pitchFamily="50" charset="-128"/>
            </a:endParaRPr>
          </a:p>
        </xdr:txBody>
      </xdr:sp>
      <xdr:grpSp>
        <xdr:nvGrpSpPr>
          <xdr:cNvPr id="6" name="グループ化 5">
            <a:extLst>
              <a:ext uri="{FF2B5EF4-FFF2-40B4-BE49-F238E27FC236}">
                <a16:creationId xmlns:a16="http://schemas.microsoft.com/office/drawing/2014/main" id="{C527F5C0-7E28-94EF-AD4A-D6C2DA29F4D0}"/>
              </a:ext>
            </a:extLst>
          </xdr:cNvPr>
          <xdr:cNvGrpSpPr/>
        </xdr:nvGrpSpPr>
        <xdr:grpSpPr>
          <a:xfrm>
            <a:off x="4517780" y="1941635"/>
            <a:ext cx="3342543" cy="915865"/>
            <a:chOff x="4517780" y="1941635"/>
            <a:chExt cx="3342543" cy="915865"/>
          </a:xfrm>
        </xdr:grpSpPr>
        <xdr:sp macro="" textlink="">
          <xdr:nvSpPr>
            <xdr:cNvPr id="4" name="正方形/長方形 3">
              <a:extLst>
                <a:ext uri="{FF2B5EF4-FFF2-40B4-BE49-F238E27FC236}">
                  <a16:creationId xmlns:a16="http://schemas.microsoft.com/office/drawing/2014/main" id="{0238B40B-C801-493D-8295-19551240F80D}"/>
                </a:ext>
              </a:extLst>
            </xdr:cNvPr>
            <xdr:cNvSpPr/>
          </xdr:nvSpPr>
          <xdr:spPr>
            <a:xfrm>
              <a:off x="4519245" y="1941635"/>
              <a:ext cx="3341078" cy="44694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900" b="0">
                  <a:solidFill>
                    <a:schemeClr val="tx1"/>
                  </a:solidFill>
                  <a:effectLst/>
                  <a:latin typeface="BIZ UDPゴシック" panose="020B0400000000000000" pitchFamily="50" charset="-128"/>
                  <a:ea typeface="BIZ UDPゴシック" panose="020B0400000000000000" pitchFamily="50" charset="-128"/>
                </a:rPr>
                <a:t>基本項目に未実施があった場合、受診者へ減額を行う場合は「有」、減額を行わない場合は「無」に〇をしてください。</a:t>
              </a:r>
              <a:endParaRPr lang="ja-JP" altLang="ja-JP" sz="900" b="0">
                <a:solidFill>
                  <a:schemeClr val="tx1"/>
                </a:solidFill>
                <a:effectLst/>
                <a:latin typeface="BIZ UDPゴシック" panose="020B0400000000000000" pitchFamily="50" charset="-128"/>
                <a:ea typeface="BIZ UDPゴシック" panose="020B0400000000000000" pitchFamily="50" charset="-128"/>
              </a:endParaRPr>
            </a:p>
          </xdr:txBody>
        </xdr:sp>
        <xdr:sp macro="" textlink="">
          <xdr:nvSpPr>
            <xdr:cNvPr id="5" name="正方形/長方形 4">
              <a:extLst>
                <a:ext uri="{FF2B5EF4-FFF2-40B4-BE49-F238E27FC236}">
                  <a16:creationId xmlns:a16="http://schemas.microsoft.com/office/drawing/2014/main" id="{6B5EA7E6-17A6-4861-827F-0B7FA31D67D1}"/>
                </a:ext>
              </a:extLst>
            </xdr:cNvPr>
            <xdr:cNvSpPr/>
          </xdr:nvSpPr>
          <xdr:spPr>
            <a:xfrm>
              <a:off x="4517780" y="2373922"/>
              <a:ext cx="3341078" cy="48357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900" b="0">
                  <a:solidFill>
                    <a:schemeClr val="tx1"/>
                  </a:solidFill>
                  <a:effectLst/>
                  <a:latin typeface="BIZ UDPゴシック" panose="020B0400000000000000" pitchFamily="50" charset="-128"/>
                  <a:ea typeface="BIZ UDPゴシック" panose="020B0400000000000000" pitchFamily="50" charset="-128"/>
                </a:rPr>
                <a:t>上部消化管内視鏡検査と胃部エックス線検査との単価の差額を記入ください。</a:t>
              </a:r>
              <a:endParaRPr lang="ja-JP" altLang="ja-JP" sz="900" b="0">
                <a:solidFill>
                  <a:schemeClr val="tx1"/>
                </a:solidFill>
                <a:effectLst/>
                <a:latin typeface="BIZ UDPゴシック" panose="020B0400000000000000" pitchFamily="50" charset="-128"/>
                <a:ea typeface="BIZ UDPゴシック" panose="020B0400000000000000" pitchFamily="50" charset="-128"/>
              </a:endParaRPr>
            </a:p>
          </xdr:txBody>
        </xdr:sp>
      </xdr:grpSp>
    </xdr:grpSp>
    <xdr:clientData/>
  </xdr:twoCellAnchor>
  <xdr:twoCellAnchor>
    <xdr:from>
      <xdr:col>3</xdr:col>
      <xdr:colOff>1480038</xdr:colOff>
      <xdr:row>7</xdr:row>
      <xdr:rowOff>80596</xdr:rowOff>
    </xdr:from>
    <xdr:to>
      <xdr:col>4</xdr:col>
      <xdr:colOff>168519</xdr:colOff>
      <xdr:row>7</xdr:row>
      <xdr:rowOff>263769</xdr:rowOff>
    </xdr:to>
    <xdr:sp macro="" textlink="">
      <xdr:nvSpPr>
        <xdr:cNvPr id="8" name="矢印: 右 7">
          <a:extLst>
            <a:ext uri="{FF2B5EF4-FFF2-40B4-BE49-F238E27FC236}">
              <a16:creationId xmlns:a16="http://schemas.microsoft.com/office/drawing/2014/main" id="{FD1AE143-0607-90CE-0C37-97557D571612}"/>
            </a:ext>
          </a:extLst>
        </xdr:cNvPr>
        <xdr:cNvSpPr/>
      </xdr:nvSpPr>
      <xdr:spPr>
        <a:xfrm>
          <a:off x="4359519" y="1743808"/>
          <a:ext cx="241788" cy="18317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1471246</xdr:colOff>
      <xdr:row>8</xdr:row>
      <xdr:rowOff>145074</xdr:rowOff>
    </xdr:from>
    <xdr:to>
      <xdr:col>4</xdr:col>
      <xdr:colOff>159727</xdr:colOff>
      <xdr:row>8</xdr:row>
      <xdr:rowOff>328247</xdr:rowOff>
    </xdr:to>
    <xdr:sp macro="" textlink="">
      <xdr:nvSpPr>
        <xdr:cNvPr id="9" name="矢印: 右 8">
          <a:extLst>
            <a:ext uri="{FF2B5EF4-FFF2-40B4-BE49-F238E27FC236}">
              <a16:creationId xmlns:a16="http://schemas.microsoft.com/office/drawing/2014/main" id="{B7310FFF-5E72-4B2A-A654-9BDCEF114B08}"/>
            </a:ext>
          </a:extLst>
        </xdr:cNvPr>
        <xdr:cNvSpPr/>
      </xdr:nvSpPr>
      <xdr:spPr>
        <a:xfrm>
          <a:off x="4350727" y="2123343"/>
          <a:ext cx="241788" cy="18317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1469780</xdr:colOff>
      <xdr:row>9</xdr:row>
      <xdr:rowOff>150937</xdr:rowOff>
    </xdr:from>
    <xdr:to>
      <xdr:col>4</xdr:col>
      <xdr:colOff>158261</xdr:colOff>
      <xdr:row>9</xdr:row>
      <xdr:rowOff>334110</xdr:rowOff>
    </xdr:to>
    <xdr:sp macro="" textlink="">
      <xdr:nvSpPr>
        <xdr:cNvPr id="10" name="矢印: 右 9">
          <a:extLst>
            <a:ext uri="{FF2B5EF4-FFF2-40B4-BE49-F238E27FC236}">
              <a16:creationId xmlns:a16="http://schemas.microsoft.com/office/drawing/2014/main" id="{C5B46E97-9B0F-440A-83F3-DCAB38749C3F}"/>
            </a:ext>
          </a:extLst>
        </xdr:cNvPr>
        <xdr:cNvSpPr/>
      </xdr:nvSpPr>
      <xdr:spPr>
        <a:xfrm>
          <a:off x="4349261" y="2561495"/>
          <a:ext cx="241788" cy="18317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879231</xdr:colOff>
      <xdr:row>8</xdr:row>
      <xdr:rowOff>95251</xdr:rowOff>
    </xdr:from>
    <xdr:to>
      <xdr:col>3</xdr:col>
      <xdr:colOff>1143000</xdr:colOff>
      <xdr:row>8</xdr:row>
      <xdr:rowOff>344366</xdr:rowOff>
    </xdr:to>
    <xdr:sp macro="" textlink="">
      <xdr:nvSpPr>
        <xdr:cNvPr id="11" name="楕円 10">
          <a:extLst>
            <a:ext uri="{FF2B5EF4-FFF2-40B4-BE49-F238E27FC236}">
              <a16:creationId xmlns:a16="http://schemas.microsoft.com/office/drawing/2014/main" id="{9A19FA21-22AD-A360-2F16-068100C4BD5F}"/>
            </a:ext>
          </a:extLst>
        </xdr:cNvPr>
        <xdr:cNvSpPr/>
      </xdr:nvSpPr>
      <xdr:spPr>
        <a:xfrm>
          <a:off x="3758712" y="2073520"/>
          <a:ext cx="263769" cy="24911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260838</xdr:colOff>
      <xdr:row>11</xdr:row>
      <xdr:rowOff>117232</xdr:rowOff>
    </xdr:from>
    <xdr:to>
      <xdr:col>9</xdr:col>
      <xdr:colOff>227135</xdr:colOff>
      <xdr:row>14</xdr:row>
      <xdr:rowOff>293078</xdr:rowOff>
    </xdr:to>
    <xdr:sp macro="" textlink="">
      <xdr:nvSpPr>
        <xdr:cNvPr id="12" name="正方形/長方形 11">
          <a:extLst>
            <a:ext uri="{FF2B5EF4-FFF2-40B4-BE49-F238E27FC236}">
              <a16:creationId xmlns:a16="http://schemas.microsoft.com/office/drawing/2014/main" id="{7CDD3355-3AC8-4644-B08E-4BD61F4355CB}"/>
            </a:ext>
          </a:extLst>
        </xdr:cNvPr>
        <xdr:cNvSpPr/>
      </xdr:nvSpPr>
      <xdr:spPr>
        <a:xfrm>
          <a:off x="4693626" y="3341078"/>
          <a:ext cx="4567605" cy="1121019"/>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ct val="150000"/>
            </a:lnSpc>
          </a:pPr>
          <a:r>
            <a:rPr lang="ja-JP" altLang="en-US" sz="900" b="0">
              <a:solidFill>
                <a:schemeClr val="tx1"/>
              </a:solidFill>
              <a:effectLst/>
              <a:latin typeface="BIZ UDPゴシック" panose="020B0400000000000000" pitchFamily="50" charset="-128"/>
              <a:ea typeface="BIZ UDPゴシック" panose="020B0400000000000000" pitchFamily="50" charset="-128"/>
            </a:rPr>
            <a:t>●必須項目・オプション項目は「事務処理要領 別紙１」をご参照ください。</a:t>
          </a:r>
          <a:endParaRPr lang="en-US" altLang="ja-JP" sz="900" b="0">
            <a:solidFill>
              <a:schemeClr val="tx1"/>
            </a:solidFill>
            <a:effectLst/>
            <a:latin typeface="BIZ UDPゴシック" panose="020B0400000000000000" pitchFamily="50" charset="-128"/>
            <a:ea typeface="BIZ UDPゴシック" panose="020B0400000000000000" pitchFamily="50" charset="-128"/>
          </a:endParaRPr>
        </a:p>
        <a:p>
          <a:pPr>
            <a:lnSpc>
              <a:spcPct val="150000"/>
            </a:lnSpc>
          </a:pPr>
          <a:r>
            <a:rPr lang="ja-JP" altLang="en-US" sz="900" b="0">
              <a:solidFill>
                <a:schemeClr val="tx1"/>
              </a:solidFill>
              <a:effectLst/>
              <a:latin typeface="BIZ UDPゴシック" panose="020B0400000000000000" pitchFamily="50" charset="-128"/>
              <a:ea typeface="BIZ UDPゴシック" panose="020B0400000000000000" pitchFamily="50" charset="-128"/>
            </a:rPr>
            <a:t>●下記の例で必須項目及び乳がん検診（乳腺超音波）を実施された場合の自己負担額は</a:t>
          </a:r>
          <a:endParaRPr lang="en-US" altLang="ja-JP" sz="900" b="0">
            <a:solidFill>
              <a:schemeClr val="tx1"/>
            </a:solidFill>
            <a:effectLst/>
            <a:latin typeface="BIZ UDPゴシック" panose="020B0400000000000000" pitchFamily="50" charset="-128"/>
            <a:ea typeface="BIZ UDPゴシック" panose="020B0400000000000000" pitchFamily="50" charset="-128"/>
          </a:endParaRPr>
        </a:p>
        <a:p>
          <a:pPr>
            <a:lnSpc>
              <a:spcPct val="150000"/>
            </a:lnSpc>
          </a:pPr>
          <a:r>
            <a:rPr lang="ja-JP" altLang="en-US" sz="900" b="0">
              <a:solidFill>
                <a:schemeClr val="tx1"/>
              </a:solidFill>
              <a:effectLst/>
              <a:latin typeface="BIZ UDPゴシック" panose="020B0400000000000000" pitchFamily="50" charset="-128"/>
              <a:ea typeface="BIZ UDPゴシック" panose="020B0400000000000000" pitchFamily="50" charset="-128"/>
            </a:rPr>
            <a:t>　　必須項目・乳腺超音波（</a:t>
          </a:r>
          <a:r>
            <a:rPr lang="en-US" altLang="ja-JP" sz="900" b="0">
              <a:solidFill>
                <a:schemeClr val="tx1"/>
              </a:solidFill>
              <a:effectLst/>
              <a:latin typeface="BIZ UDPゴシック" panose="020B0400000000000000" pitchFamily="50" charset="-128"/>
              <a:ea typeface="BIZ UDPゴシック" panose="020B0400000000000000" pitchFamily="50" charset="-128"/>
            </a:rPr>
            <a:t>35,000</a:t>
          </a:r>
          <a:r>
            <a:rPr lang="ja-JP" altLang="en-US" sz="900" b="0">
              <a:solidFill>
                <a:schemeClr val="tx1"/>
              </a:solidFill>
              <a:effectLst/>
              <a:latin typeface="BIZ UDPゴシック" panose="020B0400000000000000" pitchFamily="50" charset="-128"/>
              <a:ea typeface="BIZ UDPゴシック" panose="020B0400000000000000" pitchFamily="50" charset="-128"/>
            </a:rPr>
            <a:t>円</a:t>
          </a:r>
          <a:r>
            <a:rPr lang="en-US" altLang="ja-JP" sz="900" b="0">
              <a:solidFill>
                <a:schemeClr val="tx1"/>
              </a:solidFill>
              <a:effectLst/>
              <a:latin typeface="BIZ UDPゴシック" panose="020B0400000000000000" pitchFamily="50" charset="-128"/>
              <a:ea typeface="BIZ UDPゴシック" panose="020B0400000000000000" pitchFamily="50" charset="-128"/>
            </a:rPr>
            <a:t>+5,000</a:t>
          </a:r>
          <a:r>
            <a:rPr lang="ja-JP" altLang="en-US" sz="900" b="0">
              <a:solidFill>
                <a:schemeClr val="tx1"/>
              </a:solidFill>
              <a:effectLst/>
              <a:latin typeface="BIZ UDPゴシック" panose="020B0400000000000000" pitchFamily="50" charset="-128"/>
              <a:ea typeface="BIZ UDPゴシック" panose="020B0400000000000000" pitchFamily="50" charset="-128"/>
            </a:rPr>
            <a:t>円）－</a:t>
          </a:r>
          <a:r>
            <a:rPr lang="en-US" altLang="ja-JP" sz="900" b="0">
              <a:solidFill>
                <a:schemeClr val="tx1"/>
              </a:solidFill>
              <a:effectLst/>
              <a:latin typeface="BIZ UDPゴシック" panose="020B0400000000000000" pitchFamily="50" charset="-128"/>
              <a:ea typeface="BIZ UDPゴシック" panose="020B0400000000000000" pitchFamily="50" charset="-128"/>
            </a:rPr>
            <a:t>25,000</a:t>
          </a:r>
          <a:r>
            <a:rPr lang="ja-JP" altLang="en-US" sz="900" b="0">
              <a:solidFill>
                <a:schemeClr val="tx1"/>
              </a:solidFill>
              <a:effectLst/>
              <a:latin typeface="BIZ UDPゴシック" panose="020B0400000000000000" pitchFamily="50" charset="-128"/>
              <a:ea typeface="BIZ UDPゴシック" panose="020B0400000000000000" pitchFamily="50" charset="-128"/>
            </a:rPr>
            <a:t>円（協会補助額）　</a:t>
          </a:r>
          <a:endParaRPr lang="en-US" altLang="ja-JP" sz="900" b="0">
            <a:solidFill>
              <a:schemeClr val="tx1"/>
            </a:solidFill>
            <a:effectLst/>
            <a:latin typeface="BIZ UDPゴシック" panose="020B0400000000000000" pitchFamily="50" charset="-128"/>
            <a:ea typeface="BIZ UDPゴシック" panose="020B0400000000000000" pitchFamily="50" charset="-128"/>
          </a:endParaRPr>
        </a:p>
        <a:p>
          <a:pPr>
            <a:lnSpc>
              <a:spcPct val="150000"/>
            </a:lnSpc>
          </a:pPr>
          <a:r>
            <a:rPr lang="ja-JP" altLang="en-US" sz="900" b="0">
              <a:solidFill>
                <a:schemeClr val="tx1"/>
              </a:solidFill>
              <a:effectLst/>
              <a:latin typeface="BIZ UDPゴシック" panose="020B0400000000000000" pitchFamily="50" charset="-128"/>
              <a:ea typeface="BIZ UDPゴシック" panose="020B0400000000000000" pitchFamily="50" charset="-128"/>
            </a:rPr>
            <a:t>　　＝</a:t>
          </a:r>
          <a:r>
            <a:rPr lang="en-US" altLang="ja-JP" sz="900" b="1">
              <a:solidFill>
                <a:schemeClr val="tx1"/>
              </a:solidFill>
              <a:effectLst/>
              <a:latin typeface="BIZ UDPゴシック" panose="020B0400000000000000" pitchFamily="50" charset="-128"/>
              <a:ea typeface="BIZ UDPゴシック" panose="020B0400000000000000" pitchFamily="50" charset="-128"/>
            </a:rPr>
            <a:t>15,000</a:t>
          </a:r>
          <a:r>
            <a:rPr lang="ja-JP" altLang="en-US" sz="900" b="1">
              <a:solidFill>
                <a:schemeClr val="tx1"/>
              </a:solidFill>
              <a:effectLst/>
              <a:latin typeface="BIZ UDPゴシック" panose="020B0400000000000000" pitchFamily="50" charset="-128"/>
              <a:ea typeface="BIZ UDPゴシック" panose="020B0400000000000000" pitchFamily="50" charset="-128"/>
            </a:rPr>
            <a:t>円</a:t>
          </a:r>
          <a:r>
            <a:rPr lang="ja-JP" altLang="en-US" sz="900" b="0">
              <a:solidFill>
                <a:schemeClr val="tx1"/>
              </a:solidFill>
              <a:effectLst/>
              <a:latin typeface="BIZ UDPゴシック" panose="020B0400000000000000" pitchFamily="50" charset="-128"/>
              <a:ea typeface="BIZ UDPゴシック" panose="020B0400000000000000" pitchFamily="50" charset="-128"/>
            </a:rPr>
            <a:t>となります。</a:t>
          </a:r>
          <a:endParaRPr lang="ja-JP" altLang="ja-JP" sz="900" b="0">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K27"/>
  <sheetViews>
    <sheetView showZeros="0" tabSelected="1" zoomScale="130" zoomScaleNormal="130" workbookViewId="0">
      <selection activeCell="C29" sqref="C29"/>
    </sheetView>
  </sheetViews>
  <sheetFormatPr defaultRowHeight="18.75" customHeight="1" x14ac:dyDescent="0.4"/>
  <cols>
    <col min="1" max="1" width="1.125" customWidth="1"/>
    <col min="2" max="2" width="7.75" customWidth="1"/>
    <col min="3" max="3" width="31.625" bestFit="1" customWidth="1"/>
    <col min="4" max="4" width="11.75" style="1" customWidth="1"/>
    <col min="5" max="5" width="8.375" style="2" customWidth="1"/>
    <col min="6" max="6" width="10.5" bestFit="1" customWidth="1"/>
    <col min="7" max="8" width="9.5" customWidth="1"/>
    <col min="9" max="9" width="11.875" bestFit="1" customWidth="1"/>
    <col min="10" max="10" width="11.375" customWidth="1"/>
    <col min="11" max="11" width="8" customWidth="1"/>
    <col min="12" max="12" width="1.25" customWidth="1"/>
  </cols>
  <sheetData>
    <row r="1" spans="2:11" ht="19.5" customHeight="1" thickBot="1" x14ac:dyDescent="0.45">
      <c r="B1" s="78" t="s">
        <v>48</v>
      </c>
      <c r="C1" s="78"/>
      <c r="D1" s="78"/>
      <c r="E1" s="78"/>
      <c r="F1" s="78"/>
      <c r="G1" s="78"/>
      <c r="H1" s="78"/>
      <c r="I1" s="78"/>
      <c r="J1" s="78"/>
      <c r="K1" s="78"/>
    </row>
    <row r="2" spans="2:11" ht="11.25" customHeight="1" x14ac:dyDescent="0.4">
      <c r="B2" s="100"/>
      <c r="C2" s="100"/>
      <c r="D2" s="98"/>
      <c r="E2" s="99"/>
      <c r="F2" s="88" t="s">
        <v>23</v>
      </c>
      <c r="G2" s="89"/>
      <c r="H2" s="107"/>
      <c r="I2" s="108"/>
      <c r="J2" s="108"/>
      <c r="K2" s="109"/>
    </row>
    <row r="3" spans="2:11" ht="11.25" customHeight="1" thickBot="1" x14ac:dyDescent="0.45">
      <c r="B3" s="100"/>
      <c r="C3" s="100"/>
      <c r="D3" s="98"/>
      <c r="E3" s="99"/>
      <c r="F3" s="90"/>
      <c r="G3" s="91"/>
      <c r="H3" s="95"/>
      <c r="I3" s="96"/>
      <c r="J3" s="96"/>
      <c r="K3" s="97"/>
    </row>
    <row r="4" spans="2:11" ht="11.25" customHeight="1" x14ac:dyDescent="0.4">
      <c r="B4" s="100"/>
      <c r="C4" s="100"/>
      <c r="D4" s="98"/>
      <c r="E4" s="99"/>
      <c r="F4" s="88" t="s">
        <v>0</v>
      </c>
      <c r="G4" s="89"/>
      <c r="H4" s="92"/>
      <c r="I4" s="93"/>
      <c r="J4" s="93"/>
      <c r="K4" s="94"/>
    </row>
    <row r="5" spans="2:11" ht="11.25" customHeight="1" thickBot="1" x14ac:dyDescent="0.45">
      <c r="B5" s="100"/>
      <c r="C5" s="100"/>
      <c r="D5" s="98"/>
      <c r="E5" s="99"/>
      <c r="F5" s="90"/>
      <c r="G5" s="91"/>
      <c r="H5" s="95"/>
      <c r="I5" s="96"/>
      <c r="J5" s="96"/>
      <c r="K5" s="97"/>
    </row>
    <row r="6" spans="2:11" ht="22.5" customHeight="1" x14ac:dyDescent="0.4">
      <c r="B6" s="87" t="s">
        <v>39</v>
      </c>
      <c r="C6" s="87"/>
      <c r="D6" s="87"/>
      <c r="E6" s="87"/>
      <c r="F6" s="87"/>
      <c r="G6" s="87"/>
      <c r="H6" s="87"/>
      <c r="I6" s="87"/>
      <c r="K6" s="3" t="s">
        <v>1</v>
      </c>
    </row>
    <row r="7" spans="2:11" ht="12.75" customHeight="1" x14ac:dyDescent="0.4">
      <c r="B7" s="79" t="s">
        <v>2</v>
      </c>
      <c r="C7" s="80"/>
      <c r="D7" s="83" t="s">
        <v>3</v>
      </c>
      <c r="E7" s="85" t="s">
        <v>4</v>
      </c>
      <c r="F7" s="86" t="s">
        <v>5</v>
      </c>
      <c r="G7" s="86"/>
      <c r="H7" s="86"/>
      <c r="I7" s="86"/>
      <c r="J7" s="86"/>
      <c r="K7" s="86"/>
    </row>
    <row r="8" spans="2:11" ht="12.75" customHeight="1" thickBot="1" x14ac:dyDescent="0.45">
      <c r="B8" s="81"/>
      <c r="C8" s="82"/>
      <c r="D8" s="84"/>
      <c r="E8" s="85"/>
      <c r="F8" s="28" t="s">
        <v>6</v>
      </c>
      <c r="G8" s="29" t="s">
        <v>7</v>
      </c>
      <c r="H8" s="30" t="s">
        <v>8</v>
      </c>
      <c r="I8" s="28" t="s">
        <v>9</v>
      </c>
      <c r="J8" s="28" t="s">
        <v>10</v>
      </c>
      <c r="K8" s="30" t="s">
        <v>11</v>
      </c>
    </row>
    <row r="9" spans="2:11" ht="17.25" customHeight="1" x14ac:dyDescent="0.4">
      <c r="B9" s="103" t="s">
        <v>12</v>
      </c>
      <c r="C9" s="46" t="s">
        <v>27</v>
      </c>
      <c r="D9" s="20"/>
      <c r="E9" s="36">
        <f t="shared" ref="E9" si="0">ROUNDDOWN(D9*10/110,0)</f>
        <v>0</v>
      </c>
      <c r="F9" s="32">
        <v>0.72</v>
      </c>
      <c r="G9" s="15">
        <f t="shared" ref="G9" si="1">D9-J9</f>
        <v>0</v>
      </c>
      <c r="H9" s="15">
        <f t="shared" ref="H9" si="2">E9-K9</f>
        <v>0</v>
      </c>
      <c r="I9" s="32">
        <v>0.28000000000000003</v>
      </c>
      <c r="J9" s="34">
        <f>ROUND(D9*I9,-1)</f>
        <v>0</v>
      </c>
      <c r="K9" s="35">
        <f>ROUND(E9*I9,0)</f>
        <v>0</v>
      </c>
    </row>
    <row r="10" spans="2:11" ht="17.25" customHeight="1" x14ac:dyDescent="0.4">
      <c r="B10" s="104"/>
      <c r="C10" s="46" t="s">
        <v>26</v>
      </c>
      <c r="D10" s="21"/>
      <c r="E10" s="13">
        <f t="shared" ref="E10:E25" si="3">ROUNDDOWN(D10*10/110,0)</f>
        <v>0</v>
      </c>
      <c r="F10" s="14">
        <v>0.72</v>
      </c>
      <c r="G10" s="15">
        <f t="shared" ref="G10:H25" si="4">D10-J10</f>
        <v>0</v>
      </c>
      <c r="H10" s="15">
        <f t="shared" si="4"/>
        <v>0</v>
      </c>
      <c r="I10" s="14">
        <v>0.28000000000000003</v>
      </c>
      <c r="J10" s="34">
        <f t="shared" ref="J10:J22" si="5">ROUND(D10*I10,-1)</f>
        <v>0</v>
      </c>
      <c r="K10" s="17">
        <f>ROUND(E10*I10,0)</f>
        <v>0</v>
      </c>
    </row>
    <row r="11" spans="2:11" ht="17.25" customHeight="1" x14ac:dyDescent="0.4">
      <c r="B11" s="104"/>
      <c r="C11" s="46" t="s">
        <v>28</v>
      </c>
      <c r="D11" s="21"/>
      <c r="E11" s="13">
        <f t="shared" si="3"/>
        <v>0</v>
      </c>
      <c r="F11" s="14">
        <v>0.72</v>
      </c>
      <c r="G11" s="15">
        <f t="shared" si="4"/>
        <v>0</v>
      </c>
      <c r="H11" s="15">
        <f t="shared" si="4"/>
        <v>0</v>
      </c>
      <c r="I11" s="14">
        <v>0.28000000000000003</v>
      </c>
      <c r="J11" s="34">
        <f t="shared" si="5"/>
        <v>0</v>
      </c>
      <c r="K11" s="17">
        <f>ROUND(E11*I11,0)</f>
        <v>0</v>
      </c>
    </row>
    <row r="12" spans="2:11" ht="17.25" customHeight="1" x14ac:dyDescent="0.4">
      <c r="B12" s="104"/>
      <c r="C12" s="46" t="s">
        <v>29</v>
      </c>
      <c r="D12" s="31"/>
      <c r="E12" s="13">
        <f t="shared" si="3"/>
        <v>0</v>
      </c>
      <c r="F12" s="14">
        <v>0.72</v>
      </c>
      <c r="G12" s="15">
        <f t="shared" si="4"/>
        <v>0</v>
      </c>
      <c r="H12" s="15">
        <f t="shared" si="4"/>
        <v>0</v>
      </c>
      <c r="I12" s="14">
        <v>0.28000000000000003</v>
      </c>
      <c r="J12" s="34">
        <f t="shared" si="5"/>
        <v>0</v>
      </c>
      <c r="K12" s="17">
        <f>ROUND(E12*I12,0)</f>
        <v>0</v>
      </c>
    </row>
    <row r="13" spans="2:11" ht="17.25" customHeight="1" x14ac:dyDescent="0.4">
      <c r="B13" s="104"/>
      <c r="C13" s="46" t="s">
        <v>30</v>
      </c>
      <c r="D13" s="31"/>
      <c r="E13" s="13">
        <f t="shared" si="3"/>
        <v>0</v>
      </c>
      <c r="F13" s="14">
        <v>0.9</v>
      </c>
      <c r="G13" s="15">
        <f t="shared" si="4"/>
        <v>0</v>
      </c>
      <c r="H13" s="15">
        <f t="shared" si="4"/>
        <v>0</v>
      </c>
      <c r="I13" s="14">
        <v>0.1</v>
      </c>
      <c r="J13" s="34">
        <f t="shared" si="5"/>
        <v>0</v>
      </c>
      <c r="K13" s="17">
        <f>ROUND(E13*I13,0)</f>
        <v>0</v>
      </c>
    </row>
    <row r="14" spans="2:11" ht="17.25" customHeight="1" x14ac:dyDescent="0.4">
      <c r="B14" s="105"/>
      <c r="C14" s="46" t="s">
        <v>37</v>
      </c>
      <c r="D14" s="37"/>
      <c r="E14" s="36">
        <f t="shared" ref="E14" si="6">ROUNDDOWN(D14*10/110,0)</f>
        <v>0</v>
      </c>
      <c r="F14" s="32">
        <v>0.72</v>
      </c>
      <c r="G14" s="15">
        <f t="shared" ref="G14" si="7">D14-J14</f>
        <v>0</v>
      </c>
      <c r="H14" s="15">
        <f t="shared" ref="H14" si="8">E14-K14</f>
        <v>0</v>
      </c>
      <c r="I14" s="32">
        <v>0.28000000000000003</v>
      </c>
      <c r="J14" s="34">
        <f t="shared" ref="J14" si="9">ROUND(D14*I14,-1)</f>
        <v>0</v>
      </c>
      <c r="K14" s="35">
        <f t="shared" ref="K14" si="10">ROUND(E14*I14,0)</f>
        <v>0</v>
      </c>
    </row>
    <row r="15" spans="2:11" ht="17.25" customHeight="1" x14ac:dyDescent="0.4">
      <c r="B15" s="101" t="s">
        <v>31</v>
      </c>
      <c r="C15" s="102"/>
      <c r="D15" s="31"/>
      <c r="E15" s="13">
        <f t="shared" si="3"/>
        <v>0</v>
      </c>
      <c r="F15" s="14">
        <v>0.72</v>
      </c>
      <c r="G15" s="15">
        <f t="shared" si="4"/>
        <v>0</v>
      </c>
      <c r="H15" s="15">
        <f t="shared" si="4"/>
        <v>0</v>
      </c>
      <c r="I15" s="14">
        <v>0.28000000000000003</v>
      </c>
      <c r="J15" s="34">
        <f t="shared" si="5"/>
        <v>0</v>
      </c>
      <c r="K15" s="17">
        <f t="shared" ref="K15:K25" si="11">ROUND(E15*I15,0)</f>
        <v>0</v>
      </c>
    </row>
    <row r="16" spans="2:11" ht="17.25" customHeight="1" x14ac:dyDescent="0.4">
      <c r="B16" s="24" t="s">
        <v>13</v>
      </c>
      <c r="C16" s="23" t="s">
        <v>14</v>
      </c>
      <c r="D16" s="31"/>
      <c r="E16" s="13">
        <f t="shared" si="3"/>
        <v>0</v>
      </c>
      <c r="F16" s="14">
        <v>0.72</v>
      </c>
      <c r="G16" s="15">
        <f t="shared" si="4"/>
        <v>0</v>
      </c>
      <c r="H16" s="15">
        <f t="shared" si="4"/>
        <v>0</v>
      </c>
      <c r="I16" s="14">
        <v>0.28000000000000003</v>
      </c>
      <c r="J16" s="34">
        <f t="shared" si="5"/>
        <v>0</v>
      </c>
      <c r="K16" s="17">
        <f t="shared" si="11"/>
        <v>0</v>
      </c>
    </row>
    <row r="17" spans="2:11" ht="17.25" customHeight="1" x14ac:dyDescent="0.4">
      <c r="B17" s="25" t="s">
        <v>15</v>
      </c>
      <c r="C17" s="23" t="s">
        <v>16</v>
      </c>
      <c r="D17" s="31"/>
      <c r="E17" s="13">
        <f t="shared" si="3"/>
        <v>0</v>
      </c>
      <c r="F17" s="14">
        <v>0.72</v>
      </c>
      <c r="G17" s="15">
        <f t="shared" si="4"/>
        <v>0</v>
      </c>
      <c r="H17" s="15">
        <f t="shared" si="4"/>
        <v>0</v>
      </c>
      <c r="I17" s="14">
        <v>0.28000000000000003</v>
      </c>
      <c r="J17" s="34">
        <f t="shared" si="5"/>
        <v>0</v>
      </c>
      <c r="K17" s="17">
        <f t="shared" si="11"/>
        <v>0</v>
      </c>
    </row>
    <row r="18" spans="2:11" ht="17.25" customHeight="1" x14ac:dyDescent="0.4">
      <c r="B18" s="101" t="s">
        <v>17</v>
      </c>
      <c r="C18" s="102"/>
      <c r="D18" s="21"/>
      <c r="E18" s="13">
        <f t="shared" si="3"/>
        <v>0</v>
      </c>
      <c r="F18" s="14">
        <v>0.72</v>
      </c>
      <c r="G18" s="18">
        <f t="shared" si="4"/>
        <v>0</v>
      </c>
      <c r="H18" s="18">
        <f t="shared" si="4"/>
        <v>0</v>
      </c>
      <c r="I18" s="14">
        <v>0.28000000000000003</v>
      </c>
      <c r="J18" s="34">
        <f t="shared" si="5"/>
        <v>0</v>
      </c>
      <c r="K18" s="17">
        <f t="shared" si="11"/>
        <v>0</v>
      </c>
    </row>
    <row r="19" spans="2:11" ht="17.25" customHeight="1" x14ac:dyDescent="0.4">
      <c r="B19" s="103" t="s">
        <v>32</v>
      </c>
      <c r="C19" s="44" t="s">
        <v>33</v>
      </c>
      <c r="D19" s="37"/>
      <c r="E19" s="36">
        <f t="shared" si="3"/>
        <v>0</v>
      </c>
      <c r="F19" s="32">
        <v>0.72</v>
      </c>
      <c r="G19" s="33">
        <f t="shared" si="4"/>
        <v>0</v>
      </c>
      <c r="H19" s="33">
        <f t="shared" si="4"/>
        <v>0</v>
      </c>
      <c r="I19" s="32">
        <v>0.28000000000000003</v>
      </c>
      <c r="J19" s="34">
        <f t="shared" si="5"/>
        <v>0</v>
      </c>
      <c r="K19" s="35">
        <f t="shared" si="11"/>
        <v>0</v>
      </c>
    </row>
    <row r="20" spans="2:11" ht="17.25" customHeight="1" x14ac:dyDescent="0.4">
      <c r="B20" s="104"/>
      <c r="C20" s="44" t="s">
        <v>34</v>
      </c>
      <c r="D20" s="37"/>
      <c r="E20" s="36">
        <f t="shared" si="3"/>
        <v>0</v>
      </c>
      <c r="F20" s="32">
        <v>0.72</v>
      </c>
      <c r="G20" s="33">
        <f t="shared" si="4"/>
        <v>0</v>
      </c>
      <c r="H20" s="33">
        <f t="shared" si="4"/>
        <v>0</v>
      </c>
      <c r="I20" s="32">
        <v>0.28000000000000003</v>
      </c>
      <c r="J20" s="34">
        <f t="shared" si="5"/>
        <v>0</v>
      </c>
      <c r="K20" s="35">
        <f t="shared" si="11"/>
        <v>0</v>
      </c>
    </row>
    <row r="21" spans="2:11" ht="25.5" x14ac:dyDescent="0.4">
      <c r="B21" s="104"/>
      <c r="C21" s="45" t="s">
        <v>36</v>
      </c>
      <c r="D21" s="37"/>
      <c r="E21" s="36">
        <f t="shared" si="3"/>
        <v>0</v>
      </c>
      <c r="F21" s="32">
        <v>0.72</v>
      </c>
      <c r="G21" s="33">
        <f t="shared" si="4"/>
        <v>0</v>
      </c>
      <c r="H21" s="33">
        <f t="shared" si="4"/>
        <v>0</v>
      </c>
      <c r="I21" s="32">
        <v>0.28000000000000003</v>
      </c>
      <c r="J21" s="34">
        <f t="shared" si="5"/>
        <v>0</v>
      </c>
      <c r="K21" s="35">
        <f t="shared" si="11"/>
        <v>0</v>
      </c>
    </row>
    <row r="22" spans="2:11" ht="17.25" customHeight="1" x14ac:dyDescent="0.4">
      <c r="B22" s="105"/>
      <c r="C22" s="44" t="s">
        <v>35</v>
      </c>
      <c r="D22" s="37"/>
      <c r="E22" s="36">
        <f t="shared" si="3"/>
        <v>0</v>
      </c>
      <c r="F22" s="32">
        <v>0.72</v>
      </c>
      <c r="G22" s="33">
        <f t="shared" si="4"/>
        <v>0</v>
      </c>
      <c r="H22" s="33">
        <f t="shared" si="4"/>
        <v>0</v>
      </c>
      <c r="I22" s="32">
        <v>0.28000000000000003</v>
      </c>
      <c r="J22" s="34">
        <f t="shared" si="5"/>
        <v>0</v>
      </c>
      <c r="K22" s="35">
        <f t="shared" si="11"/>
        <v>0</v>
      </c>
    </row>
    <row r="23" spans="2:11" ht="15.75" customHeight="1" x14ac:dyDescent="0.4">
      <c r="B23" s="103" t="s">
        <v>18</v>
      </c>
      <c r="C23" s="26" t="s">
        <v>19</v>
      </c>
      <c r="D23" s="106"/>
      <c r="E23" s="110">
        <f t="shared" si="3"/>
        <v>0</v>
      </c>
      <c r="F23" s="72">
        <v>0.72</v>
      </c>
      <c r="G23" s="73">
        <f>D23-J23</f>
        <v>0</v>
      </c>
      <c r="H23" s="73">
        <f t="shared" si="4"/>
        <v>0</v>
      </c>
      <c r="I23" s="72">
        <v>0.28000000000000003</v>
      </c>
      <c r="J23" s="74">
        <f>ROUND(D23*I23,-1)</f>
        <v>0</v>
      </c>
      <c r="K23" s="75">
        <f t="shared" si="11"/>
        <v>0</v>
      </c>
    </row>
    <row r="24" spans="2:11" ht="15.75" customHeight="1" x14ac:dyDescent="0.4">
      <c r="B24" s="104"/>
      <c r="C24" s="27" t="s">
        <v>20</v>
      </c>
      <c r="D24" s="106"/>
      <c r="E24" s="110">
        <f t="shared" si="3"/>
        <v>0</v>
      </c>
      <c r="F24" s="72"/>
      <c r="G24" s="73"/>
      <c r="H24" s="73"/>
      <c r="I24" s="72"/>
      <c r="J24" s="74">
        <f t="shared" ref="J24" si="12">ROUND(D24*I24,0)</f>
        <v>0</v>
      </c>
      <c r="K24" s="75">
        <f t="shared" si="11"/>
        <v>0</v>
      </c>
    </row>
    <row r="25" spans="2:11" ht="17.25" customHeight="1" thickBot="1" x14ac:dyDescent="0.45">
      <c r="B25" s="105"/>
      <c r="C25" s="23" t="s">
        <v>21</v>
      </c>
      <c r="D25" s="22"/>
      <c r="E25" s="13">
        <f t="shared" si="3"/>
        <v>0</v>
      </c>
      <c r="F25" s="14">
        <v>1</v>
      </c>
      <c r="G25" s="18">
        <f t="shared" si="4"/>
        <v>0</v>
      </c>
      <c r="H25" s="18">
        <f t="shared" si="4"/>
        <v>0</v>
      </c>
      <c r="I25" s="19">
        <v>0</v>
      </c>
      <c r="J25" s="16">
        <f>ROUND(D25*I25,-1)</f>
        <v>0</v>
      </c>
      <c r="K25" s="17">
        <f t="shared" si="11"/>
        <v>0</v>
      </c>
    </row>
    <row r="26" spans="2:11" ht="7.5" customHeight="1" thickBot="1" x14ac:dyDescent="0.45">
      <c r="B26" s="5"/>
      <c r="C26" s="6"/>
      <c r="D26" s="7"/>
      <c r="E26" s="7"/>
      <c r="F26" s="8"/>
      <c r="G26" s="9"/>
      <c r="H26" s="9"/>
      <c r="I26" s="10"/>
      <c r="J26" s="11"/>
      <c r="K26" s="12"/>
    </row>
    <row r="27" spans="2:11" ht="17.25" customHeight="1" thickBot="1" x14ac:dyDescent="0.45">
      <c r="E27" s="4"/>
      <c r="F27" s="76" t="s">
        <v>22</v>
      </c>
      <c r="G27" s="76"/>
      <c r="H27" s="77"/>
      <c r="I27" s="69"/>
      <c r="J27" s="70"/>
      <c r="K27" s="71"/>
    </row>
  </sheetData>
  <mergeCells count="27">
    <mergeCell ref="B18:C18"/>
    <mergeCell ref="B23:B25"/>
    <mergeCell ref="D23:D24"/>
    <mergeCell ref="F2:G3"/>
    <mergeCell ref="H2:K3"/>
    <mergeCell ref="B19:B22"/>
    <mergeCell ref="B9:B14"/>
    <mergeCell ref="E23:E24"/>
    <mergeCell ref="B15:C15"/>
    <mergeCell ref="B1:K1"/>
    <mergeCell ref="B7:C8"/>
    <mergeCell ref="D7:D8"/>
    <mergeCell ref="E7:E8"/>
    <mergeCell ref="F7:K7"/>
    <mergeCell ref="B6:I6"/>
    <mergeCell ref="F4:G5"/>
    <mergeCell ref="H4:K5"/>
    <mergeCell ref="D2:E5"/>
    <mergeCell ref="B2:C5"/>
    <mergeCell ref="I27:K27"/>
    <mergeCell ref="F23:F24"/>
    <mergeCell ref="G23:G24"/>
    <mergeCell ref="H23:H24"/>
    <mergeCell ref="I23:I24"/>
    <mergeCell ref="J23:J24"/>
    <mergeCell ref="K23:K24"/>
    <mergeCell ref="F27:H27"/>
  </mergeCells>
  <phoneticPr fontId="2"/>
  <dataValidations count="17">
    <dataValidation type="whole" allowBlank="1" showInputMessage="1" showErrorMessage="1" sqref="D26" xr:uid="{00000000-0002-0000-0000-000000000000}">
      <formula1>0</formula1>
      <formula2>5115</formula2>
    </dataValidation>
    <dataValidation type="whole" allowBlank="1" showInputMessage="1" showErrorMessage="1" sqref="D23:D24" xr:uid="{00000000-0002-0000-0000-000001000000}">
      <formula1>0</formula1>
      <formula2>1914</formula2>
    </dataValidation>
    <dataValidation type="whole" allowBlank="1" showInputMessage="1" showErrorMessage="1" sqref="D18" xr:uid="{00000000-0002-0000-0000-000002000000}">
      <formula1>0</formula1>
      <formula2>3520</formula2>
    </dataValidation>
    <dataValidation type="whole" allowBlank="1" showInputMessage="1" showErrorMessage="1" sqref="D17" xr:uid="{00000000-0002-0000-0000-000003000000}">
      <formula1>0</formula1>
      <formula2>6072</formula2>
    </dataValidation>
    <dataValidation type="whole" allowBlank="1" showInputMessage="1" showErrorMessage="1" sqref="D16" xr:uid="{00000000-0002-0000-0000-000004000000}">
      <formula1>0</formula1>
      <formula2>3487</formula2>
    </dataValidation>
    <dataValidation type="whole" allowBlank="1" showInputMessage="1" showErrorMessage="1" sqref="D15" xr:uid="{00000000-0002-0000-0000-000005000000}">
      <formula1>0</formula1>
      <formula2>9911</formula2>
    </dataValidation>
    <dataValidation type="whole" allowBlank="1" showInputMessage="1" showErrorMessage="1" sqref="D13" xr:uid="{00000000-0002-0000-0000-00000B000000}">
      <formula1>0</formula1>
      <formula2>792</formula2>
    </dataValidation>
    <dataValidation type="whole" allowBlank="1" showInputMessage="1" showErrorMessage="1" sqref="D9" xr:uid="{00000000-0002-0000-0000-00000C000000}">
      <formula1>0</formula1>
      <formula2>19635</formula2>
    </dataValidation>
    <dataValidation type="whole" allowBlank="1" showInputMessage="1" showErrorMessage="1" sqref="D11" xr:uid="{00000000-0002-0000-0000-00000D000000}">
      <formula1>0</formula1>
      <formula2>9735</formula2>
    </dataValidation>
    <dataValidation type="whole" allowBlank="1" showInputMessage="1" showErrorMessage="1" sqref="D10" xr:uid="{00000000-0002-0000-0000-00000E000000}">
      <formula1>0</formula1>
      <formula2>8107</formula2>
    </dataValidation>
    <dataValidation type="whole" allowBlank="1" showInputMessage="1" showErrorMessage="1" sqref="D12" xr:uid="{CEC9AD15-27D4-4738-A9E5-13042B5D2032}">
      <formula1>0</formula1>
      <formula2>18007</formula2>
    </dataValidation>
    <dataValidation type="whole" allowBlank="1" showInputMessage="1" showErrorMessage="1" sqref="D14" xr:uid="{477821FC-5C0E-4729-9F2E-B8D595B68EBF}">
      <formula1>0</formula1>
      <formula2>2090</formula2>
    </dataValidation>
    <dataValidation type="whole" allowBlank="1" showInputMessage="1" showErrorMessage="1" sqref="D25" xr:uid="{313213DD-147A-49FA-BBB8-26CECD6AAA95}">
      <formula1>0</formula1>
      <formula2>4807</formula2>
    </dataValidation>
    <dataValidation type="whole" allowBlank="1" showInputMessage="1" showErrorMessage="1" sqref="D19" xr:uid="{58C2BDA7-251A-4FCD-B3E2-56EBE60D7870}">
      <formula1>0</formula1>
      <formula2>3960</formula2>
    </dataValidation>
    <dataValidation type="whole" allowBlank="1" showInputMessage="1" showErrorMessage="1" sqref="D20" xr:uid="{A5CE603A-26B8-4DCA-A6AD-CC7FDE2DA0CE}">
      <formula1>0</formula1>
      <formula2>4950</formula2>
    </dataValidation>
    <dataValidation type="whole" allowBlank="1" showInputMessage="1" showErrorMessage="1" sqref="D21" xr:uid="{DB15FB01-6801-42FB-B64D-88CCC13B0D91}">
      <formula1>0</formula1>
      <formula2>1540</formula2>
    </dataValidation>
    <dataValidation type="whole" allowBlank="1" showInputMessage="1" showErrorMessage="1" sqref="D22" xr:uid="{DDD22E9F-9A99-4F83-AADC-48F9178DA041}">
      <formula1>0</formula1>
      <formula2>880</formula2>
    </dataValidation>
  </dataValidations>
  <pageMargins left="0.25" right="0.25" top="0.75" bottom="0.75" header="0.3" footer="0.3"/>
  <pageSetup paperSize="9" scale="115" orientation="landscape" r:id="rId1"/>
  <headerFooter>
    <oddHeader>&amp;L&amp;K00+000【機密性2】</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E814D-9C0A-40AC-A69F-292A5593F2CD}">
  <sheetPr>
    <tabColor rgb="FFFF0000"/>
    <pageSetUpPr fitToPage="1"/>
  </sheetPr>
  <dimension ref="B1:K27"/>
  <sheetViews>
    <sheetView showZeros="0" zoomScale="130" zoomScaleNormal="130" workbookViewId="0">
      <selection activeCell="H4" sqref="H4:K5"/>
    </sheetView>
  </sheetViews>
  <sheetFormatPr defaultRowHeight="18.75" customHeight="1" x14ac:dyDescent="0.4"/>
  <cols>
    <col min="1" max="1" width="1.125" customWidth="1"/>
    <col min="2" max="2" width="7.75" customWidth="1"/>
    <col min="3" max="3" width="31.625" bestFit="1" customWidth="1"/>
    <col min="4" max="4" width="11.75" style="1" customWidth="1"/>
    <col min="5" max="5" width="8.375" style="2" customWidth="1"/>
    <col min="6" max="6" width="10.5" bestFit="1" customWidth="1"/>
    <col min="7" max="8" width="9.5" customWidth="1"/>
    <col min="9" max="9" width="11.875" bestFit="1" customWidth="1"/>
    <col min="10" max="10" width="11.375" customWidth="1"/>
    <col min="11" max="11" width="8" customWidth="1"/>
    <col min="12" max="12" width="1.25" customWidth="1"/>
  </cols>
  <sheetData>
    <row r="1" spans="2:11" ht="19.5" customHeight="1" thickBot="1" x14ac:dyDescent="0.45">
      <c r="B1" s="78" t="s">
        <v>38</v>
      </c>
      <c r="C1" s="78"/>
      <c r="D1" s="78"/>
      <c r="E1" s="78"/>
      <c r="F1" s="78"/>
      <c r="G1" s="78"/>
      <c r="H1" s="78"/>
      <c r="I1" s="78"/>
      <c r="J1" s="78"/>
      <c r="K1" s="78"/>
    </row>
    <row r="2" spans="2:11" ht="11.25" customHeight="1" x14ac:dyDescent="0.4">
      <c r="B2" s="100"/>
      <c r="C2" s="100"/>
      <c r="D2" s="98"/>
      <c r="E2" s="99"/>
      <c r="F2" s="88" t="s">
        <v>23</v>
      </c>
      <c r="G2" s="89"/>
      <c r="H2" s="107">
        <v>2812345678</v>
      </c>
      <c r="I2" s="108"/>
      <c r="J2" s="108"/>
      <c r="K2" s="109"/>
    </row>
    <row r="3" spans="2:11" ht="11.25" customHeight="1" thickBot="1" x14ac:dyDescent="0.45">
      <c r="B3" s="100"/>
      <c r="C3" s="100"/>
      <c r="D3" s="98"/>
      <c r="E3" s="99"/>
      <c r="F3" s="90"/>
      <c r="G3" s="91"/>
      <c r="H3" s="95"/>
      <c r="I3" s="96"/>
      <c r="J3" s="96"/>
      <c r="K3" s="97"/>
    </row>
    <row r="4" spans="2:11" ht="11.25" customHeight="1" x14ac:dyDescent="0.4">
      <c r="B4" s="100"/>
      <c r="C4" s="100"/>
      <c r="D4" s="98"/>
      <c r="E4" s="99"/>
      <c r="F4" s="88" t="s">
        <v>0</v>
      </c>
      <c r="G4" s="89"/>
      <c r="H4" s="92" t="s">
        <v>24</v>
      </c>
      <c r="I4" s="93"/>
      <c r="J4" s="93"/>
      <c r="K4" s="94"/>
    </row>
    <row r="5" spans="2:11" ht="11.25" customHeight="1" thickBot="1" x14ac:dyDescent="0.45">
      <c r="B5" s="100"/>
      <c r="C5" s="100"/>
      <c r="D5" s="98"/>
      <c r="E5" s="99"/>
      <c r="F5" s="90"/>
      <c r="G5" s="91"/>
      <c r="H5" s="95"/>
      <c r="I5" s="96"/>
      <c r="J5" s="96"/>
      <c r="K5" s="97"/>
    </row>
    <row r="6" spans="2:11" ht="22.5" customHeight="1" x14ac:dyDescent="0.4">
      <c r="B6" s="87" t="s">
        <v>39</v>
      </c>
      <c r="C6" s="87"/>
      <c r="D6" s="87"/>
      <c r="E6" s="87"/>
      <c r="F6" s="87"/>
      <c r="G6" s="87"/>
      <c r="H6" s="87"/>
      <c r="I6" s="87"/>
      <c r="K6" s="3" t="s">
        <v>1</v>
      </c>
    </row>
    <row r="7" spans="2:11" ht="12.75" customHeight="1" x14ac:dyDescent="0.4">
      <c r="B7" s="79" t="s">
        <v>2</v>
      </c>
      <c r="C7" s="80"/>
      <c r="D7" s="83" t="s">
        <v>3</v>
      </c>
      <c r="E7" s="85" t="s">
        <v>4</v>
      </c>
      <c r="F7" s="86" t="s">
        <v>5</v>
      </c>
      <c r="G7" s="86"/>
      <c r="H7" s="86"/>
      <c r="I7" s="86"/>
      <c r="J7" s="86"/>
      <c r="K7" s="86"/>
    </row>
    <row r="8" spans="2:11" ht="12.75" customHeight="1" thickBot="1" x14ac:dyDescent="0.45">
      <c r="B8" s="81"/>
      <c r="C8" s="82"/>
      <c r="D8" s="84"/>
      <c r="E8" s="85"/>
      <c r="F8" s="28" t="s">
        <v>6</v>
      </c>
      <c r="G8" s="29" t="s">
        <v>7</v>
      </c>
      <c r="H8" s="30" t="s">
        <v>8</v>
      </c>
      <c r="I8" s="28" t="s">
        <v>9</v>
      </c>
      <c r="J8" s="28" t="s">
        <v>10</v>
      </c>
      <c r="K8" s="30" t="s">
        <v>8</v>
      </c>
    </row>
    <row r="9" spans="2:11" ht="17.25" customHeight="1" x14ac:dyDescent="0.4">
      <c r="B9" s="103" t="s">
        <v>12</v>
      </c>
      <c r="C9" s="46" t="s">
        <v>27</v>
      </c>
      <c r="D9" s="20">
        <v>19635</v>
      </c>
      <c r="E9" s="38">
        <f t="shared" ref="E9:E25" si="0">ROUNDDOWN(D9*10/110,0)</f>
        <v>1785</v>
      </c>
      <c r="F9" s="40">
        <v>0.72</v>
      </c>
      <c r="G9" s="15">
        <f t="shared" ref="G9:H23" si="1">D9-J9</f>
        <v>14135</v>
      </c>
      <c r="H9" s="15">
        <f t="shared" si="1"/>
        <v>1285</v>
      </c>
      <c r="I9" s="40">
        <v>0.28000000000000003</v>
      </c>
      <c r="J9" s="42">
        <f>ROUND(D9*I9,-1)</f>
        <v>5500</v>
      </c>
      <c r="K9" s="43">
        <f>ROUND(E9*I9,0)</f>
        <v>500</v>
      </c>
    </row>
    <row r="10" spans="2:11" ht="17.25" customHeight="1" x14ac:dyDescent="0.4">
      <c r="B10" s="104"/>
      <c r="C10" s="46" t="s">
        <v>26</v>
      </c>
      <c r="D10" s="39">
        <v>8107</v>
      </c>
      <c r="E10" s="38">
        <f t="shared" si="0"/>
        <v>737</v>
      </c>
      <c r="F10" s="40">
        <v>0.72</v>
      </c>
      <c r="G10" s="15">
        <f t="shared" si="1"/>
        <v>5837</v>
      </c>
      <c r="H10" s="15">
        <f t="shared" si="1"/>
        <v>531</v>
      </c>
      <c r="I10" s="40">
        <v>0.28000000000000003</v>
      </c>
      <c r="J10" s="42">
        <f t="shared" ref="J10:J22" si="2">ROUND(D10*I10,-1)</f>
        <v>2270</v>
      </c>
      <c r="K10" s="43">
        <f>ROUND(E10*I10,0)</f>
        <v>206</v>
      </c>
    </row>
    <row r="11" spans="2:11" ht="17.25" customHeight="1" x14ac:dyDescent="0.4">
      <c r="B11" s="104"/>
      <c r="C11" s="46" t="s">
        <v>28</v>
      </c>
      <c r="D11" s="39">
        <v>9735</v>
      </c>
      <c r="E11" s="38">
        <f t="shared" si="0"/>
        <v>885</v>
      </c>
      <c r="F11" s="40">
        <v>0.72</v>
      </c>
      <c r="G11" s="15">
        <f t="shared" si="1"/>
        <v>7005</v>
      </c>
      <c r="H11" s="15">
        <f t="shared" si="1"/>
        <v>637</v>
      </c>
      <c r="I11" s="40">
        <v>0.28000000000000003</v>
      </c>
      <c r="J11" s="42">
        <f t="shared" si="2"/>
        <v>2730</v>
      </c>
      <c r="K11" s="43">
        <f>ROUND(E11*I11,0)</f>
        <v>248</v>
      </c>
    </row>
    <row r="12" spans="2:11" ht="17.25" customHeight="1" x14ac:dyDescent="0.4">
      <c r="B12" s="104"/>
      <c r="C12" s="46" t="s">
        <v>29</v>
      </c>
      <c r="D12" s="39">
        <v>18007</v>
      </c>
      <c r="E12" s="38">
        <f t="shared" si="0"/>
        <v>1637</v>
      </c>
      <c r="F12" s="40">
        <v>0.72</v>
      </c>
      <c r="G12" s="15">
        <f t="shared" si="1"/>
        <v>12967</v>
      </c>
      <c r="H12" s="15">
        <f t="shared" si="1"/>
        <v>1179</v>
      </c>
      <c r="I12" s="40">
        <v>0.28000000000000003</v>
      </c>
      <c r="J12" s="42">
        <f t="shared" si="2"/>
        <v>5040</v>
      </c>
      <c r="K12" s="43">
        <f>ROUND(E12*I12,0)</f>
        <v>458</v>
      </c>
    </row>
    <row r="13" spans="2:11" ht="17.25" customHeight="1" x14ac:dyDescent="0.4">
      <c r="B13" s="104"/>
      <c r="C13" s="46" t="s">
        <v>30</v>
      </c>
      <c r="D13" s="39">
        <v>792</v>
      </c>
      <c r="E13" s="38">
        <f t="shared" si="0"/>
        <v>72</v>
      </c>
      <c r="F13" s="40">
        <v>0.9</v>
      </c>
      <c r="G13" s="15">
        <f t="shared" si="1"/>
        <v>712</v>
      </c>
      <c r="H13" s="15">
        <f t="shared" si="1"/>
        <v>65</v>
      </c>
      <c r="I13" s="40">
        <v>0.1</v>
      </c>
      <c r="J13" s="42">
        <f t="shared" si="2"/>
        <v>80</v>
      </c>
      <c r="K13" s="43">
        <f>ROUND(E13*I13,0)</f>
        <v>7</v>
      </c>
    </row>
    <row r="14" spans="2:11" ht="17.25" customHeight="1" x14ac:dyDescent="0.4">
      <c r="B14" s="105"/>
      <c r="C14" s="46" t="s">
        <v>37</v>
      </c>
      <c r="D14" s="39">
        <v>2090</v>
      </c>
      <c r="E14" s="38">
        <f t="shared" si="0"/>
        <v>190</v>
      </c>
      <c r="F14" s="40">
        <v>0.72</v>
      </c>
      <c r="G14" s="15">
        <f t="shared" si="1"/>
        <v>1500</v>
      </c>
      <c r="H14" s="15">
        <f t="shared" si="1"/>
        <v>137</v>
      </c>
      <c r="I14" s="40">
        <v>0.28000000000000003</v>
      </c>
      <c r="J14" s="42">
        <f t="shared" si="2"/>
        <v>590</v>
      </c>
      <c r="K14" s="43">
        <f t="shared" ref="K14:K25" si="3">ROUND(E14*I14,0)</f>
        <v>53</v>
      </c>
    </row>
    <row r="15" spans="2:11" ht="17.25" customHeight="1" x14ac:dyDescent="0.4">
      <c r="B15" s="101" t="s">
        <v>31</v>
      </c>
      <c r="C15" s="102"/>
      <c r="D15" s="39">
        <v>9911</v>
      </c>
      <c r="E15" s="38">
        <f t="shared" si="0"/>
        <v>901</v>
      </c>
      <c r="F15" s="40">
        <v>0.72</v>
      </c>
      <c r="G15" s="15">
        <f t="shared" si="1"/>
        <v>7131</v>
      </c>
      <c r="H15" s="15">
        <f t="shared" si="1"/>
        <v>649</v>
      </c>
      <c r="I15" s="40">
        <v>0.28000000000000003</v>
      </c>
      <c r="J15" s="42">
        <f t="shared" si="2"/>
        <v>2780</v>
      </c>
      <c r="K15" s="43">
        <f t="shared" si="3"/>
        <v>252</v>
      </c>
    </row>
    <row r="16" spans="2:11" ht="17.25" customHeight="1" x14ac:dyDescent="0.4">
      <c r="B16" s="24" t="s">
        <v>13</v>
      </c>
      <c r="C16" s="23" t="s">
        <v>14</v>
      </c>
      <c r="D16" s="39">
        <v>3487</v>
      </c>
      <c r="E16" s="38">
        <f t="shared" si="0"/>
        <v>317</v>
      </c>
      <c r="F16" s="40">
        <v>0.72</v>
      </c>
      <c r="G16" s="15">
        <f t="shared" si="1"/>
        <v>2507</v>
      </c>
      <c r="H16" s="15">
        <f t="shared" si="1"/>
        <v>228</v>
      </c>
      <c r="I16" s="40">
        <v>0.28000000000000003</v>
      </c>
      <c r="J16" s="42">
        <f t="shared" si="2"/>
        <v>980</v>
      </c>
      <c r="K16" s="43">
        <f t="shared" si="3"/>
        <v>89</v>
      </c>
    </row>
    <row r="17" spans="2:11" ht="17.25" customHeight="1" x14ac:dyDescent="0.4">
      <c r="B17" s="25" t="s">
        <v>15</v>
      </c>
      <c r="C17" s="23" t="s">
        <v>16</v>
      </c>
      <c r="D17" s="39">
        <v>6072</v>
      </c>
      <c r="E17" s="38">
        <f t="shared" si="0"/>
        <v>552</v>
      </c>
      <c r="F17" s="40">
        <v>0.72</v>
      </c>
      <c r="G17" s="15">
        <f t="shared" si="1"/>
        <v>4372</v>
      </c>
      <c r="H17" s="15">
        <f t="shared" si="1"/>
        <v>397</v>
      </c>
      <c r="I17" s="40">
        <v>0.28000000000000003</v>
      </c>
      <c r="J17" s="42">
        <f t="shared" si="2"/>
        <v>1700</v>
      </c>
      <c r="K17" s="43">
        <f t="shared" si="3"/>
        <v>155</v>
      </c>
    </row>
    <row r="18" spans="2:11" ht="17.25" customHeight="1" x14ac:dyDescent="0.4">
      <c r="B18" s="101" t="s">
        <v>17</v>
      </c>
      <c r="C18" s="102"/>
      <c r="D18" s="39">
        <v>3520</v>
      </c>
      <c r="E18" s="38">
        <f t="shared" si="0"/>
        <v>320</v>
      </c>
      <c r="F18" s="40">
        <v>0.72</v>
      </c>
      <c r="G18" s="41">
        <f t="shared" si="1"/>
        <v>2530</v>
      </c>
      <c r="H18" s="41">
        <f t="shared" si="1"/>
        <v>230</v>
      </c>
      <c r="I18" s="40">
        <v>0.28000000000000003</v>
      </c>
      <c r="J18" s="42">
        <f t="shared" si="2"/>
        <v>990</v>
      </c>
      <c r="K18" s="43">
        <f t="shared" si="3"/>
        <v>90</v>
      </c>
    </row>
    <row r="19" spans="2:11" ht="17.25" customHeight="1" x14ac:dyDescent="0.4">
      <c r="B19" s="103" t="s">
        <v>32</v>
      </c>
      <c r="C19" s="44" t="s">
        <v>33</v>
      </c>
      <c r="D19" s="39">
        <v>3960</v>
      </c>
      <c r="E19" s="38">
        <f t="shared" si="0"/>
        <v>360</v>
      </c>
      <c r="F19" s="40">
        <v>0.72</v>
      </c>
      <c r="G19" s="41">
        <f t="shared" si="1"/>
        <v>2850</v>
      </c>
      <c r="H19" s="41">
        <f t="shared" si="1"/>
        <v>259</v>
      </c>
      <c r="I19" s="40">
        <v>0.28000000000000003</v>
      </c>
      <c r="J19" s="42">
        <f t="shared" si="2"/>
        <v>1110</v>
      </c>
      <c r="K19" s="43">
        <f t="shared" si="3"/>
        <v>101</v>
      </c>
    </row>
    <row r="20" spans="2:11" ht="17.25" customHeight="1" x14ac:dyDescent="0.4">
      <c r="B20" s="104"/>
      <c r="C20" s="44" t="s">
        <v>34</v>
      </c>
      <c r="D20" s="39">
        <v>4950</v>
      </c>
      <c r="E20" s="38">
        <f t="shared" si="0"/>
        <v>450</v>
      </c>
      <c r="F20" s="40">
        <v>0.72</v>
      </c>
      <c r="G20" s="41">
        <f t="shared" si="1"/>
        <v>3560</v>
      </c>
      <c r="H20" s="41">
        <f t="shared" si="1"/>
        <v>324</v>
      </c>
      <c r="I20" s="40">
        <v>0.28000000000000003</v>
      </c>
      <c r="J20" s="42">
        <f t="shared" si="2"/>
        <v>1390</v>
      </c>
      <c r="K20" s="43">
        <f t="shared" si="3"/>
        <v>126</v>
      </c>
    </row>
    <row r="21" spans="2:11" ht="25.5" x14ac:dyDescent="0.4">
      <c r="B21" s="104"/>
      <c r="C21" s="45" t="s">
        <v>36</v>
      </c>
      <c r="D21" s="39">
        <v>1540</v>
      </c>
      <c r="E21" s="38">
        <f t="shared" si="0"/>
        <v>140</v>
      </c>
      <c r="F21" s="40">
        <v>0.72</v>
      </c>
      <c r="G21" s="41">
        <f t="shared" si="1"/>
        <v>1110</v>
      </c>
      <c r="H21" s="41">
        <f t="shared" si="1"/>
        <v>101</v>
      </c>
      <c r="I21" s="40">
        <v>0.28000000000000003</v>
      </c>
      <c r="J21" s="42">
        <f t="shared" si="2"/>
        <v>430</v>
      </c>
      <c r="K21" s="43">
        <f t="shared" si="3"/>
        <v>39</v>
      </c>
    </row>
    <row r="22" spans="2:11" ht="17.25" customHeight="1" x14ac:dyDescent="0.4">
      <c r="B22" s="105"/>
      <c r="C22" s="44" t="s">
        <v>35</v>
      </c>
      <c r="D22" s="39">
        <v>880</v>
      </c>
      <c r="E22" s="38">
        <f t="shared" si="0"/>
        <v>80</v>
      </c>
      <c r="F22" s="40">
        <v>0.72</v>
      </c>
      <c r="G22" s="41">
        <f t="shared" si="1"/>
        <v>630</v>
      </c>
      <c r="H22" s="41">
        <f t="shared" si="1"/>
        <v>58</v>
      </c>
      <c r="I22" s="40">
        <v>0.28000000000000003</v>
      </c>
      <c r="J22" s="42">
        <f t="shared" si="2"/>
        <v>250</v>
      </c>
      <c r="K22" s="43">
        <f t="shared" si="3"/>
        <v>22</v>
      </c>
    </row>
    <row r="23" spans="2:11" ht="15.75" customHeight="1" x14ac:dyDescent="0.4">
      <c r="B23" s="103" t="s">
        <v>18</v>
      </c>
      <c r="C23" s="26" t="s">
        <v>19</v>
      </c>
      <c r="D23" s="106">
        <v>1914</v>
      </c>
      <c r="E23" s="110">
        <f t="shared" si="0"/>
        <v>174</v>
      </c>
      <c r="F23" s="72">
        <v>0.72</v>
      </c>
      <c r="G23" s="73">
        <f>D23-J23</f>
        <v>1374</v>
      </c>
      <c r="H23" s="73">
        <f t="shared" si="1"/>
        <v>125</v>
      </c>
      <c r="I23" s="72">
        <v>0.28000000000000003</v>
      </c>
      <c r="J23" s="74">
        <f>ROUND(D23*I23,-1)</f>
        <v>540</v>
      </c>
      <c r="K23" s="75">
        <f t="shared" si="3"/>
        <v>49</v>
      </c>
    </row>
    <row r="24" spans="2:11" ht="15.75" customHeight="1" x14ac:dyDescent="0.4">
      <c r="B24" s="104"/>
      <c r="C24" s="27" t="s">
        <v>20</v>
      </c>
      <c r="D24" s="106"/>
      <c r="E24" s="110">
        <f t="shared" si="0"/>
        <v>0</v>
      </c>
      <c r="F24" s="72"/>
      <c r="G24" s="73"/>
      <c r="H24" s="73"/>
      <c r="I24" s="72"/>
      <c r="J24" s="74">
        <f t="shared" ref="J24" si="4">ROUND(D24*I24,0)</f>
        <v>0</v>
      </c>
      <c r="K24" s="75">
        <f t="shared" si="3"/>
        <v>0</v>
      </c>
    </row>
    <row r="25" spans="2:11" ht="17.25" customHeight="1" thickBot="1" x14ac:dyDescent="0.45">
      <c r="B25" s="105"/>
      <c r="C25" s="23" t="s">
        <v>21</v>
      </c>
      <c r="D25" s="22">
        <v>4807</v>
      </c>
      <c r="E25" s="38">
        <f t="shared" si="0"/>
        <v>437</v>
      </c>
      <c r="F25" s="40">
        <v>1</v>
      </c>
      <c r="G25" s="41">
        <f t="shared" ref="G25:H25" si="5">D25-J25</f>
        <v>4807</v>
      </c>
      <c r="H25" s="41">
        <f t="shared" si="5"/>
        <v>437</v>
      </c>
      <c r="I25" s="19">
        <v>0</v>
      </c>
      <c r="J25" s="42">
        <f>ROUND(D25*I25,-1)</f>
        <v>0</v>
      </c>
      <c r="K25" s="43">
        <f t="shared" si="3"/>
        <v>0</v>
      </c>
    </row>
    <row r="26" spans="2:11" ht="7.5" customHeight="1" thickBot="1" x14ac:dyDescent="0.45">
      <c r="B26" s="5"/>
      <c r="C26" s="6"/>
      <c r="D26" s="7"/>
      <c r="E26" s="7"/>
      <c r="F26" s="8"/>
      <c r="G26" s="9"/>
      <c r="H26" s="9"/>
      <c r="I26" s="10"/>
      <c r="J26" s="11"/>
      <c r="K26" s="12"/>
    </row>
    <row r="27" spans="2:11" ht="17.25" customHeight="1" thickBot="1" x14ac:dyDescent="0.45">
      <c r="E27" s="4"/>
      <c r="F27" s="76" t="s">
        <v>22</v>
      </c>
      <c r="G27" s="76"/>
      <c r="H27" s="77"/>
      <c r="I27" s="69" t="s">
        <v>25</v>
      </c>
      <c r="J27" s="70"/>
      <c r="K27" s="71"/>
    </row>
  </sheetData>
  <mergeCells count="27">
    <mergeCell ref="F27:H27"/>
    <mergeCell ref="I27:K27"/>
    <mergeCell ref="F23:F24"/>
    <mergeCell ref="G23:G24"/>
    <mergeCell ref="H23:H24"/>
    <mergeCell ref="I23:I24"/>
    <mergeCell ref="J23:J24"/>
    <mergeCell ref="K23:K24"/>
    <mergeCell ref="E23:E24"/>
    <mergeCell ref="B6:I6"/>
    <mergeCell ref="B7:C8"/>
    <mergeCell ref="D7:D8"/>
    <mergeCell ref="E7:E8"/>
    <mergeCell ref="F7:K7"/>
    <mergeCell ref="B9:B14"/>
    <mergeCell ref="B15:C15"/>
    <mergeCell ref="B18:C18"/>
    <mergeCell ref="B19:B22"/>
    <mergeCell ref="B23:B25"/>
    <mergeCell ref="D23:D24"/>
    <mergeCell ref="B1:K1"/>
    <mergeCell ref="B2:C5"/>
    <mergeCell ref="D2:E5"/>
    <mergeCell ref="F2:G3"/>
    <mergeCell ref="H2:K3"/>
    <mergeCell ref="F4:G5"/>
    <mergeCell ref="H4:K5"/>
  </mergeCells>
  <phoneticPr fontId="2"/>
  <dataValidations count="17">
    <dataValidation type="whole" allowBlank="1" showInputMessage="1" showErrorMessage="1" sqref="D22" xr:uid="{BB4133D2-7619-44DD-A615-681894AE9CE0}">
      <formula1>0</formula1>
      <formula2>880</formula2>
    </dataValidation>
    <dataValidation type="whole" allowBlank="1" showInputMessage="1" showErrorMessage="1" sqref="D21" xr:uid="{DE29CD50-A0AF-402D-88DD-FBED7BA19A20}">
      <formula1>0</formula1>
      <formula2>1540</formula2>
    </dataValidation>
    <dataValidation type="whole" allowBlank="1" showInputMessage="1" showErrorMessage="1" sqref="D20" xr:uid="{DBF9C7BD-979E-4B15-8AD1-46C544D2AEFC}">
      <formula1>0</formula1>
      <formula2>4950</formula2>
    </dataValidation>
    <dataValidation type="whole" allowBlank="1" showInputMessage="1" showErrorMessage="1" sqref="D19" xr:uid="{AE7F3D3F-92D3-4965-89C2-74BFB2054FDA}">
      <formula1>0</formula1>
      <formula2>3960</formula2>
    </dataValidation>
    <dataValidation type="whole" allowBlank="1" showInputMessage="1" showErrorMessage="1" sqref="D25" xr:uid="{A5ABE89F-50F9-4684-AD4D-A0384CCBD28E}">
      <formula1>0</formula1>
      <formula2>4807</formula2>
    </dataValidation>
    <dataValidation type="whole" allowBlank="1" showInputMessage="1" showErrorMessage="1" sqref="D14" xr:uid="{78B05D9A-A9B9-405B-94F2-8B95A2950860}">
      <formula1>0</formula1>
      <formula2>2090</formula2>
    </dataValidation>
    <dataValidation type="whole" allowBlank="1" showInputMessage="1" showErrorMessage="1" sqref="D12" xr:uid="{5DFD257C-A86E-4AFC-8726-1A0DB76E1437}">
      <formula1>0</formula1>
      <formula2>18007</formula2>
    </dataValidation>
    <dataValidation type="whole" allowBlank="1" showInputMessage="1" showErrorMessage="1" sqref="D10" xr:uid="{8CFD2BB1-1D0C-48F1-9A8A-8743FF0D373B}">
      <formula1>0</formula1>
      <formula2>8107</formula2>
    </dataValidation>
    <dataValidation type="whole" allowBlank="1" showInputMessage="1" showErrorMessage="1" sqref="D11" xr:uid="{9A008E81-8E4A-4BFB-B8D6-D2BE762A3269}">
      <formula1>0</formula1>
      <formula2>9735</formula2>
    </dataValidation>
    <dataValidation type="whole" allowBlank="1" showInputMessage="1" showErrorMessage="1" sqref="D9" xr:uid="{A861737A-6F54-452F-88E5-FA2F83F37A24}">
      <formula1>0</formula1>
      <formula2>19635</formula2>
    </dataValidation>
    <dataValidation type="whole" allowBlank="1" showInputMessage="1" showErrorMessage="1" sqref="D13" xr:uid="{D08568D9-DE7F-42E3-92CB-985D94B244A3}">
      <formula1>0</formula1>
      <formula2>792</formula2>
    </dataValidation>
    <dataValidation type="whole" allowBlank="1" showInputMessage="1" showErrorMessage="1" sqref="D15" xr:uid="{D63228BC-84AC-4B80-8472-C0A65241213C}">
      <formula1>0</formula1>
      <formula2>9911</formula2>
    </dataValidation>
    <dataValidation type="whole" allowBlank="1" showInputMessage="1" showErrorMessage="1" sqref="D16" xr:uid="{31053444-C5B5-4287-BDF8-6AB89A593B54}">
      <formula1>0</formula1>
      <formula2>3487</formula2>
    </dataValidation>
    <dataValidation type="whole" allowBlank="1" showInputMessage="1" showErrorMessage="1" sqref="D17" xr:uid="{83C62E99-E1CD-4141-A3AC-A42A3F92690A}">
      <formula1>0</formula1>
      <formula2>6072</formula2>
    </dataValidation>
    <dataValidation type="whole" allowBlank="1" showInputMessage="1" showErrorMessage="1" sqref="D18" xr:uid="{2142AA3A-8114-4464-B16E-0C6C45325560}">
      <formula1>0</formula1>
      <formula2>3520</formula2>
    </dataValidation>
    <dataValidation type="whole" allowBlank="1" showInputMessage="1" showErrorMessage="1" sqref="D23:D24" xr:uid="{65C91769-6BB7-4342-BBDD-79E798B6ED88}">
      <formula1>0</formula1>
      <formula2>1914</formula2>
    </dataValidation>
    <dataValidation type="whole" allowBlank="1" showInputMessage="1" showErrorMessage="1" sqref="D26" xr:uid="{29024427-A4C4-4D54-BF94-486ACA79F0AC}">
      <formula1>0</formula1>
      <formula2>5115</formula2>
    </dataValidation>
  </dataValidations>
  <pageMargins left="0.25" right="0.25" top="0.75" bottom="0.75" header="0.3" footer="0.3"/>
  <pageSetup paperSize="9" fitToHeight="0" orientation="landscape" r:id="rId1"/>
  <headerFooter>
    <oddHeader>&amp;L&amp;K00+000【機密性2】</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6FE4B-0B5E-4ABC-B170-00CB578FF07C}">
  <sheetPr>
    <tabColor theme="0" tint="-0.249977111117893"/>
  </sheetPr>
  <dimension ref="B1:K27"/>
  <sheetViews>
    <sheetView showZeros="0" zoomScale="130" zoomScaleNormal="130" workbookViewId="0">
      <selection activeCell="H28" sqref="H28"/>
    </sheetView>
  </sheetViews>
  <sheetFormatPr defaultRowHeight="18.75" customHeight="1" x14ac:dyDescent="0.4"/>
  <cols>
    <col min="1" max="1" width="1.125" customWidth="1"/>
    <col min="2" max="2" width="7.75" customWidth="1"/>
    <col min="3" max="3" width="31.625" bestFit="1" customWidth="1"/>
    <col min="4" max="4" width="11.75" style="1" customWidth="1"/>
    <col min="5" max="5" width="8.375" style="2" customWidth="1"/>
    <col min="6" max="6" width="10.5" bestFit="1" customWidth="1"/>
    <col min="7" max="8" width="9.5" customWidth="1"/>
    <col min="9" max="9" width="11.875" bestFit="1" customWidth="1"/>
    <col min="10" max="10" width="11.375" customWidth="1"/>
    <col min="11" max="11" width="8" customWidth="1"/>
    <col min="12" max="12" width="1.25" customWidth="1"/>
  </cols>
  <sheetData>
    <row r="1" spans="2:11" ht="19.5" customHeight="1" thickBot="1" x14ac:dyDescent="0.45">
      <c r="B1" s="78" t="s">
        <v>38</v>
      </c>
      <c r="C1" s="78"/>
      <c r="D1" s="78"/>
      <c r="E1" s="78"/>
      <c r="F1" s="78"/>
      <c r="G1" s="78"/>
      <c r="H1" s="78"/>
      <c r="I1" s="78"/>
      <c r="J1" s="78"/>
      <c r="K1" s="78"/>
    </row>
    <row r="2" spans="2:11" ht="11.25" customHeight="1" x14ac:dyDescent="0.4">
      <c r="B2" s="100"/>
      <c r="C2" s="100"/>
      <c r="D2" s="98"/>
      <c r="E2" s="99"/>
      <c r="F2" s="88" t="s">
        <v>23</v>
      </c>
      <c r="G2" s="89"/>
      <c r="H2" s="107"/>
      <c r="I2" s="108"/>
      <c r="J2" s="108"/>
      <c r="K2" s="109"/>
    </row>
    <row r="3" spans="2:11" ht="11.25" customHeight="1" thickBot="1" x14ac:dyDescent="0.45">
      <c r="B3" s="100"/>
      <c r="C3" s="100"/>
      <c r="D3" s="98"/>
      <c r="E3" s="99"/>
      <c r="F3" s="90"/>
      <c r="G3" s="91"/>
      <c r="H3" s="95"/>
      <c r="I3" s="96"/>
      <c r="J3" s="96"/>
      <c r="K3" s="97"/>
    </row>
    <row r="4" spans="2:11" ht="11.25" customHeight="1" x14ac:dyDescent="0.4">
      <c r="B4" s="100"/>
      <c r="C4" s="100"/>
      <c r="D4" s="98"/>
      <c r="E4" s="99"/>
      <c r="F4" s="88" t="s">
        <v>0</v>
      </c>
      <c r="G4" s="89"/>
      <c r="H4" s="92"/>
      <c r="I4" s="93"/>
      <c r="J4" s="93"/>
      <c r="K4" s="94"/>
    </row>
    <row r="5" spans="2:11" ht="11.25" customHeight="1" thickBot="1" x14ac:dyDescent="0.45">
      <c r="B5" s="100"/>
      <c r="C5" s="100"/>
      <c r="D5" s="98"/>
      <c r="E5" s="99"/>
      <c r="F5" s="90"/>
      <c r="G5" s="91"/>
      <c r="H5" s="95"/>
      <c r="I5" s="96"/>
      <c r="J5" s="96"/>
      <c r="K5" s="97"/>
    </row>
    <row r="6" spans="2:11" ht="22.5" customHeight="1" x14ac:dyDescent="0.4">
      <c r="B6" s="87" t="s">
        <v>39</v>
      </c>
      <c r="C6" s="87"/>
      <c r="D6" s="87"/>
      <c r="E6" s="87"/>
      <c r="F6" s="87"/>
      <c r="G6" s="87"/>
      <c r="H6" s="87"/>
      <c r="I6" s="87"/>
      <c r="K6" s="3" t="s">
        <v>1</v>
      </c>
    </row>
    <row r="7" spans="2:11" ht="12.75" customHeight="1" x14ac:dyDescent="0.4">
      <c r="B7" s="79" t="s">
        <v>2</v>
      </c>
      <c r="C7" s="80"/>
      <c r="D7" s="83" t="s">
        <v>3</v>
      </c>
      <c r="E7" s="85" t="s">
        <v>4</v>
      </c>
      <c r="F7" s="86" t="s">
        <v>5</v>
      </c>
      <c r="G7" s="86"/>
      <c r="H7" s="86"/>
      <c r="I7" s="86"/>
      <c r="J7" s="86"/>
      <c r="K7" s="86"/>
    </row>
    <row r="8" spans="2:11" ht="12.75" customHeight="1" thickBot="1" x14ac:dyDescent="0.45">
      <c r="B8" s="81"/>
      <c r="C8" s="82"/>
      <c r="D8" s="84"/>
      <c r="E8" s="85"/>
      <c r="F8" s="28" t="s">
        <v>6</v>
      </c>
      <c r="G8" s="29" t="s">
        <v>7</v>
      </c>
      <c r="H8" s="30" t="s">
        <v>8</v>
      </c>
      <c r="I8" s="28" t="s">
        <v>9</v>
      </c>
      <c r="J8" s="28" t="s">
        <v>10</v>
      </c>
      <c r="K8" s="30" t="s">
        <v>8</v>
      </c>
    </row>
    <row r="9" spans="2:11" ht="17.25" customHeight="1" x14ac:dyDescent="0.4">
      <c r="B9" s="103" t="s">
        <v>12</v>
      </c>
      <c r="C9" s="46" t="s">
        <v>27</v>
      </c>
      <c r="D9" s="52">
        <v>19635</v>
      </c>
      <c r="E9" s="47">
        <f t="shared" ref="E9:E25" si="0">ROUNDDOWN(D9*10/110,0)</f>
        <v>1785</v>
      </c>
      <c r="F9" s="40">
        <v>0.72</v>
      </c>
      <c r="G9" s="48">
        <f t="shared" ref="G9:H23" si="1">D9-J9</f>
        <v>14135</v>
      </c>
      <c r="H9" s="48">
        <f t="shared" si="1"/>
        <v>1285</v>
      </c>
      <c r="I9" s="40">
        <v>0.28000000000000003</v>
      </c>
      <c r="J9" s="49">
        <f>ROUND(D9*I9,-1)</f>
        <v>5500</v>
      </c>
      <c r="K9" s="50">
        <f>ROUND(E9*I9,0)</f>
        <v>500</v>
      </c>
    </row>
    <row r="10" spans="2:11" ht="17.25" customHeight="1" x14ac:dyDescent="0.4">
      <c r="B10" s="104"/>
      <c r="C10" s="46" t="s">
        <v>26</v>
      </c>
      <c r="D10" s="39"/>
      <c r="E10" s="38">
        <f t="shared" si="0"/>
        <v>0</v>
      </c>
      <c r="F10" s="40">
        <v>0.72</v>
      </c>
      <c r="G10" s="15">
        <f t="shared" si="1"/>
        <v>0</v>
      </c>
      <c r="H10" s="15">
        <f t="shared" si="1"/>
        <v>0</v>
      </c>
      <c r="I10" s="40">
        <v>0.28000000000000003</v>
      </c>
      <c r="J10" s="42">
        <f t="shared" ref="J10:J22" si="2">ROUND(D10*I10,-1)</f>
        <v>0</v>
      </c>
      <c r="K10" s="43">
        <f>ROUND(E10*I10,0)</f>
        <v>0</v>
      </c>
    </row>
    <row r="11" spans="2:11" ht="17.25" customHeight="1" x14ac:dyDescent="0.4">
      <c r="B11" s="104"/>
      <c r="C11" s="46" t="s">
        <v>28</v>
      </c>
      <c r="D11" s="39"/>
      <c r="E11" s="38">
        <f t="shared" si="0"/>
        <v>0</v>
      </c>
      <c r="F11" s="40">
        <v>0.72</v>
      </c>
      <c r="G11" s="15">
        <f t="shared" si="1"/>
        <v>0</v>
      </c>
      <c r="H11" s="15">
        <f t="shared" si="1"/>
        <v>0</v>
      </c>
      <c r="I11" s="40">
        <v>0.28000000000000003</v>
      </c>
      <c r="J11" s="42">
        <f t="shared" si="2"/>
        <v>0</v>
      </c>
      <c r="K11" s="43">
        <f>ROUND(E11*I11,0)</f>
        <v>0</v>
      </c>
    </row>
    <row r="12" spans="2:11" ht="17.25" customHeight="1" x14ac:dyDescent="0.4">
      <c r="B12" s="104"/>
      <c r="C12" s="46" t="s">
        <v>29</v>
      </c>
      <c r="D12" s="39"/>
      <c r="E12" s="38">
        <f t="shared" si="0"/>
        <v>0</v>
      </c>
      <c r="F12" s="40">
        <v>0.72</v>
      </c>
      <c r="G12" s="15">
        <f t="shared" si="1"/>
        <v>0</v>
      </c>
      <c r="H12" s="15">
        <f t="shared" si="1"/>
        <v>0</v>
      </c>
      <c r="I12" s="40">
        <v>0.28000000000000003</v>
      </c>
      <c r="J12" s="42">
        <f t="shared" si="2"/>
        <v>0</v>
      </c>
      <c r="K12" s="43">
        <f>ROUND(E12*I12,0)</f>
        <v>0</v>
      </c>
    </row>
    <row r="13" spans="2:11" ht="17.25" customHeight="1" x14ac:dyDescent="0.4">
      <c r="B13" s="104"/>
      <c r="C13" s="46" t="s">
        <v>30</v>
      </c>
      <c r="D13" s="39"/>
      <c r="E13" s="38">
        <f t="shared" si="0"/>
        <v>0</v>
      </c>
      <c r="F13" s="40">
        <v>0.9</v>
      </c>
      <c r="G13" s="15">
        <f t="shared" si="1"/>
        <v>0</v>
      </c>
      <c r="H13" s="15">
        <f t="shared" si="1"/>
        <v>0</v>
      </c>
      <c r="I13" s="40">
        <v>0.1</v>
      </c>
      <c r="J13" s="42">
        <f t="shared" si="2"/>
        <v>0</v>
      </c>
      <c r="K13" s="43">
        <f>ROUND(E13*I13,0)</f>
        <v>0</v>
      </c>
    </row>
    <row r="14" spans="2:11" ht="17.25" customHeight="1" x14ac:dyDescent="0.4">
      <c r="B14" s="105"/>
      <c r="C14" s="46" t="s">
        <v>37</v>
      </c>
      <c r="D14" s="39"/>
      <c r="E14" s="38">
        <f t="shared" si="0"/>
        <v>0</v>
      </c>
      <c r="F14" s="40">
        <v>0.72</v>
      </c>
      <c r="G14" s="15">
        <f t="shared" si="1"/>
        <v>0</v>
      </c>
      <c r="H14" s="15">
        <f t="shared" si="1"/>
        <v>0</v>
      </c>
      <c r="I14" s="40">
        <v>0.28000000000000003</v>
      </c>
      <c r="J14" s="42">
        <f t="shared" si="2"/>
        <v>0</v>
      </c>
      <c r="K14" s="43">
        <f t="shared" ref="K14:K25" si="3">ROUND(E14*I14,0)</f>
        <v>0</v>
      </c>
    </row>
    <row r="15" spans="2:11" ht="17.25" customHeight="1" x14ac:dyDescent="0.4">
      <c r="B15" s="101" t="s">
        <v>31</v>
      </c>
      <c r="C15" s="102"/>
      <c r="D15" s="39"/>
      <c r="E15" s="38">
        <f t="shared" si="0"/>
        <v>0</v>
      </c>
      <c r="F15" s="40">
        <v>0.72</v>
      </c>
      <c r="G15" s="15">
        <f t="shared" si="1"/>
        <v>0</v>
      </c>
      <c r="H15" s="15">
        <f t="shared" si="1"/>
        <v>0</v>
      </c>
      <c r="I15" s="40">
        <v>0.28000000000000003</v>
      </c>
      <c r="J15" s="42">
        <f t="shared" si="2"/>
        <v>0</v>
      </c>
      <c r="K15" s="43">
        <f t="shared" si="3"/>
        <v>0</v>
      </c>
    </row>
    <row r="16" spans="2:11" ht="17.25" customHeight="1" x14ac:dyDescent="0.4">
      <c r="B16" s="24" t="s">
        <v>13</v>
      </c>
      <c r="C16" s="23" t="s">
        <v>14</v>
      </c>
      <c r="D16" s="39"/>
      <c r="E16" s="38">
        <f t="shared" si="0"/>
        <v>0</v>
      </c>
      <c r="F16" s="40">
        <v>0.72</v>
      </c>
      <c r="G16" s="15">
        <f t="shared" si="1"/>
        <v>0</v>
      </c>
      <c r="H16" s="15">
        <f t="shared" si="1"/>
        <v>0</v>
      </c>
      <c r="I16" s="40">
        <v>0.28000000000000003</v>
      </c>
      <c r="J16" s="42">
        <f t="shared" si="2"/>
        <v>0</v>
      </c>
      <c r="K16" s="43">
        <f t="shared" si="3"/>
        <v>0</v>
      </c>
    </row>
    <row r="17" spans="2:11" ht="17.25" customHeight="1" x14ac:dyDescent="0.4">
      <c r="B17" s="25" t="s">
        <v>15</v>
      </c>
      <c r="C17" s="23" t="s">
        <v>16</v>
      </c>
      <c r="D17" s="39"/>
      <c r="E17" s="38">
        <f t="shared" si="0"/>
        <v>0</v>
      </c>
      <c r="F17" s="40">
        <v>0.72</v>
      </c>
      <c r="G17" s="15">
        <f t="shared" si="1"/>
        <v>0</v>
      </c>
      <c r="H17" s="15">
        <f t="shared" si="1"/>
        <v>0</v>
      </c>
      <c r="I17" s="40">
        <v>0.28000000000000003</v>
      </c>
      <c r="J17" s="42">
        <f t="shared" si="2"/>
        <v>0</v>
      </c>
      <c r="K17" s="43">
        <f t="shared" si="3"/>
        <v>0</v>
      </c>
    </row>
    <row r="18" spans="2:11" ht="17.25" customHeight="1" x14ac:dyDescent="0.4">
      <c r="B18" s="101" t="s">
        <v>17</v>
      </c>
      <c r="C18" s="102"/>
      <c r="D18" s="39"/>
      <c r="E18" s="38">
        <f t="shared" si="0"/>
        <v>0</v>
      </c>
      <c r="F18" s="40">
        <v>0.72</v>
      </c>
      <c r="G18" s="41">
        <f t="shared" si="1"/>
        <v>0</v>
      </c>
      <c r="H18" s="41">
        <f t="shared" si="1"/>
        <v>0</v>
      </c>
      <c r="I18" s="40">
        <v>0.28000000000000003</v>
      </c>
      <c r="J18" s="42">
        <f t="shared" si="2"/>
        <v>0</v>
      </c>
      <c r="K18" s="43">
        <f t="shared" si="3"/>
        <v>0</v>
      </c>
    </row>
    <row r="19" spans="2:11" ht="17.25" customHeight="1" x14ac:dyDescent="0.4">
      <c r="B19" s="103" t="s">
        <v>32</v>
      </c>
      <c r="C19" s="44" t="s">
        <v>33</v>
      </c>
      <c r="D19" s="39"/>
      <c r="E19" s="38">
        <f t="shared" si="0"/>
        <v>0</v>
      </c>
      <c r="F19" s="40">
        <v>0.72</v>
      </c>
      <c r="G19" s="41">
        <f t="shared" si="1"/>
        <v>0</v>
      </c>
      <c r="H19" s="41">
        <f t="shared" si="1"/>
        <v>0</v>
      </c>
      <c r="I19" s="40">
        <v>0.28000000000000003</v>
      </c>
      <c r="J19" s="42">
        <f t="shared" si="2"/>
        <v>0</v>
      </c>
      <c r="K19" s="43">
        <f t="shared" si="3"/>
        <v>0</v>
      </c>
    </row>
    <row r="20" spans="2:11" ht="17.25" customHeight="1" x14ac:dyDescent="0.4">
      <c r="B20" s="104"/>
      <c r="C20" s="44" t="s">
        <v>34</v>
      </c>
      <c r="D20" s="39"/>
      <c r="E20" s="38">
        <f t="shared" si="0"/>
        <v>0</v>
      </c>
      <c r="F20" s="40">
        <v>0.72</v>
      </c>
      <c r="G20" s="41">
        <f t="shared" si="1"/>
        <v>0</v>
      </c>
      <c r="H20" s="41">
        <f t="shared" si="1"/>
        <v>0</v>
      </c>
      <c r="I20" s="40">
        <v>0.28000000000000003</v>
      </c>
      <c r="J20" s="42">
        <f t="shared" si="2"/>
        <v>0</v>
      </c>
      <c r="K20" s="43">
        <f t="shared" si="3"/>
        <v>0</v>
      </c>
    </row>
    <row r="21" spans="2:11" ht="25.5" x14ac:dyDescent="0.4">
      <c r="B21" s="104"/>
      <c r="C21" s="45" t="s">
        <v>36</v>
      </c>
      <c r="D21" s="39"/>
      <c r="E21" s="38">
        <f t="shared" si="0"/>
        <v>0</v>
      </c>
      <c r="F21" s="40">
        <v>0.72</v>
      </c>
      <c r="G21" s="41">
        <f t="shared" si="1"/>
        <v>0</v>
      </c>
      <c r="H21" s="41">
        <f t="shared" si="1"/>
        <v>0</v>
      </c>
      <c r="I21" s="40">
        <v>0.28000000000000003</v>
      </c>
      <c r="J21" s="42">
        <f t="shared" si="2"/>
        <v>0</v>
      </c>
      <c r="K21" s="43">
        <f t="shared" si="3"/>
        <v>0</v>
      </c>
    </row>
    <row r="22" spans="2:11" ht="17.25" customHeight="1" x14ac:dyDescent="0.4">
      <c r="B22" s="105"/>
      <c r="C22" s="44" t="s">
        <v>35</v>
      </c>
      <c r="D22" s="39"/>
      <c r="E22" s="38">
        <f t="shared" si="0"/>
        <v>0</v>
      </c>
      <c r="F22" s="40">
        <v>0.72</v>
      </c>
      <c r="G22" s="41">
        <f t="shared" si="1"/>
        <v>0</v>
      </c>
      <c r="H22" s="41">
        <f t="shared" si="1"/>
        <v>0</v>
      </c>
      <c r="I22" s="40">
        <v>0.28000000000000003</v>
      </c>
      <c r="J22" s="42">
        <f t="shared" si="2"/>
        <v>0</v>
      </c>
      <c r="K22" s="43">
        <f t="shared" si="3"/>
        <v>0</v>
      </c>
    </row>
    <row r="23" spans="2:11" ht="15.75" customHeight="1" x14ac:dyDescent="0.4">
      <c r="B23" s="103" t="s">
        <v>18</v>
      </c>
      <c r="C23" s="26" t="s">
        <v>19</v>
      </c>
      <c r="D23" s="106"/>
      <c r="E23" s="110">
        <f t="shared" si="0"/>
        <v>0</v>
      </c>
      <c r="F23" s="72">
        <v>0.72</v>
      </c>
      <c r="G23" s="73">
        <f>D23-J23</f>
        <v>0</v>
      </c>
      <c r="H23" s="73">
        <f t="shared" si="1"/>
        <v>0</v>
      </c>
      <c r="I23" s="72">
        <v>0.28000000000000003</v>
      </c>
      <c r="J23" s="74">
        <f>ROUND(D23*I23,-1)</f>
        <v>0</v>
      </c>
      <c r="K23" s="75">
        <f t="shared" si="3"/>
        <v>0</v>
      </c>
    </row>
    <row r="24" spans="2:11" ht="15.75" customHeight="1" x14ac:dyDescent="0.4">
      <c r="B24" s="104"/>
      <c r="C24" s="27" t="s">
        <v>20</v>
      </c>
      <c r="D24" s="106"/>
      <c r="E24" s="110">
        <f t="shared" si="0"/>
        <v>0</v>
      </c>
      <c r="F24" s="72"/>
      <c r="G24" s="73"/>
      <c r="H24" s="73"/>
      <c r="I24" s="72"/>
      <c r="J24" s="74">
        <f t="shared" ref="J24" si="4">ROUND(D24*I24,0)</f>
        <v>0</v>
      </c>
      <c r="K24" s="75">
        <f t="shared" si="3"/>
        <v>0</v>
      </c>
    </row>
    <row r="25" spans="2:11" ht="17.25" customHeight="1" thickBot="1" x14ac:dyDescent="0.45">
      <c r="B25" s="105"/>
      <c r="C25" s="23" t="s">
        <v>21</v>
      </c>
      <c r="D25" s="22"/>
      <c r="E25" s="38">
        <f t="shared" si="0"/>
        <v>0</v>
      </c>
      <c r="F25" s="40">
        <v>1</v>
      </c>
      <c r="G25" s="41">
        <f t="shared" ref="G25:H25" si="5">D25-J25</f>
        <v>0</v>
      </c>
      <c r="H25" s="41">
        <f t="shared" si="5"/>
        <v>0</v>
      </c>
      <c r="I25" s="19">
        <v>0</v>
      </c>
      <c r="J25" s="42">
        <f>ROUND(D25*I25,-1)</f>
        <v>0</v>
      </c>
      <c r="K25" s="43">
        <f t="shared" si="3"/>
        <v>0</v>
      </c>
    </row>
    <row r="26" spans="2:11" ht="7.5" customHeight="1" thickBot="1" x14ac:dyDescent="0.45">
      <c r="B26" s="5"/>
      <c r="C26" s="6"/>
      <c r="D26" s="7"/>
      <c r="E26" s="7"/>
      <c r="F26" s="8"/>
      <c r="G26" s="9"/>
      <c r="H26" s="9"/>
      <c r="I26" s="10"/>
      <c r="J26" s="11"/>
      <c r="K26" s="12"/>
    </row>
    <row r="27" spans="2:11" ht="17.25" customHeight="1" thickBot="1" x14ac:dyDescent="0.45">
      <c r="E27" s="4"/>
      <c r="F27" s="76" t="s">
        <v>22</v>
      </c>
      <c r="G27" s="76"/>
      <c r="H27" s="77"/>
      <c r="I27" s="69" t="s">
        <v>25</v>
      </c>
      <c r="J27" s="70"/>
      <c r="K27" s="71"/>
    </row>
  </sheetData>
  <mergeCells count="27">
    <mergeCell ref="F27:H27"/>
    <mergeCell ref="I27:K27"/>
    <mergeCell ref="F23:F24"/>
    <mergeCell ref="G23:G24"/>
    <mergeCell ref="H23:H24"/>
    <mergeCell ref="I23:I24"/>
    <mergeCell ref="J23:J24"/>
    <mergeCell ref="K23:K24"/>
    <mergeCell ref="E23:E24"/>
    <mergeCell ref="B6:I6"/>
    <mergeCell ref="B7:C8"/>
    <mergeCell ref="D7:D8"/>
    <mergeCell ref="E7:E8"/>
    <mergeCell ref="F7:K7"/>
    <mergeCell ref="B9:B14"/>
    <mergeCell ref="B15:C15"/>
    <mergeCell ref="B18:C18"/>
    <mergeCell ref="B19:B22"/>
    <mergeCell ref="B23:B25"/>
    <mergeCell ref="D23:D24"/>
    <mergeCell ref="B1:K1"/>
    <mergeCell ref="B2:C5"/>
    <mergeCell ref="D2:E5"/>
    <mergeCell ref="F2:G3"/>
    <mergeCell ref="H2:K3"/>
    <mergeCell ref="F4:G5"/>
    <mergeCell ref="H4:K5"/>
  </mergeCells>
  <phoneticPr fontId="2"/>
  <dataValidations count="17">
    <dataValidation type="whole" allowBlank="1" showInputMessage="1" showErrorMessage="1" sqref="D26" xr:uid="{B27B0CD0-C569-49B7-9557-C3CBB3BE2EE7}">
      <formula1>0</formula1>
      <formula2>5115</formula2>
    </dataValidation>
    <dataValidation type="whole" allowBlank="1" showInputMessage="1" showErrorMessage="1" sqref="D23:D24" xr:uid="{72BF83B9-9422-47C0-B1A4-C2FD41899B92}">
      <formula1>0</formula1>
      <formula2>1914</formula2>
    </dataValidation>
    <dataValidation type="whole" allowBlank="1" showInputMessage="1" showErrorMessage="1" sqref="D18" xr:uid="{BC19C740-9EB0-4AEE-8B02-6A5051B428D3}">
      <formula1>0</formula1>
      <formula2>3520</formula2>
    </dataValidation>
    <dataValidation type="whole" allowBlank="1" showInputMessage="1" showErrorMessage="1" sqref="D17" xr:uid="{151C103B-4735-4EA6-B28A-BFA4DD8333E6}">
      <formula1>0</formula1>
      <formula2>6072</formula2>
    </dataValidation>
    <dataValidation type="whole" allowBlank="1" showInputMessage="1" showErrorMessage="1" sqref="D16" xr:uid="{051B8547-40CF-4AB0-A8CD-306EC0735261}">
      <formula1>0</formula1>
      <formula2>3487</formula2>
    </dataValidation>
    <dataValidation type="whole" allowBlank="1" showInputMessage="1" showErrorMessage="1" sqref="D15" xr:uid="{5C036894-D240-4A6B-BB59-02BB0A3FE224}">
      <formula1>0</formula1>
      <formula2>9911</formula2>
    </dataValidation>
    <dataValidation type="whole" allowBlank="1" showInputMessage="1" showErrorMessage="1" sqref="D13" xr:uid="{AB8FA076-6E0E-4C5A-A20A-7B887E99F90F}">
      <formula1>0</formula1>
      <formula2>792</formula2>
    </dataValidation>
    <dataValidation type="whole" allowBlank="1" showInputMessage="1" showErrorMessage="1" sqref="D9" xr:uid="{F1A12688-9666-4AE2-94DE-C81E36EABFC0}">
      <formula1>0</formula1>
      <formula2>19635</formula2>
    </dataValidation>
    <dataValidation type="whole" allowBlank="1" showInputMessage="1" showErrorMessage="1" sqref="D11" xr:uid="{1F6CE5EB-B001-4492-9A3E-BBE8B6DF47E1}">
      <formula1>0</formula1>
      <formula2>9735</formula2>
    </dataValidation>
    <dataValidation type="whole" allowBlank="1" showInputMessage="1" showErrorMessage="1" sqref="D10" xr:uid="{3361D806-4C24-4F0F-818A-7848D00E88ED}">
      <formula1>0</formula1>
      <formula2>8107</formula2>
    </dataValidation>
    <dataValidation type="whole" allowBlank="1" showInputMessage="1" showErrorMessage="1" sqref="D12" xr:uid="{65F128A6-0AE6-4A44-83D6-AA50DD3A75D5}">
      <formula1>0</formula1>
      <formula2>18007</formula2>
    </dataValidation>
    <dataValidation type="whole" allowBlank="1" showInputMessage="1" showErrorMessage="1" sqref="D14" xr:uid="{8B3F2999-95BC-463F-862C-9461B7439A06}">
      <formula1>0</formula1>
      <formula2>2090</formula2>
    </dataValidation>
    <dataValidation type="whole" allowBlank="1" showInputMessage="1" showErrorMessage="1" sqref="D25" xr:uid="{D8B6AEF5-6435-4716-AB20-D751685A5628}">
      <formula1>0</formula1>
      <formula2>4807</formula2>
    </dataValidation>
    <dataValidation type="whole" allowBlank="1" showInputMessage="1" showErrorMessage="1" sqref="D19" xr:uid="{C193578F-8741-4011-BB94-2E299B41D7CE}">
      <formula1>0</formula1>
      <formula2>3960</formula2>
    </dataValidation>
    <dataValidation type="whole" allowBlank="1" showInputMessage="1" showErrorMessage="1" sqref="D20" xr:uid="{2838C19B-D340-4920-94B3-41536D866762}">
      <formula1>0</formula1>
      <formula2>4950</formula2>
    </dataValidation>
    <dataValidation type="whole" allowBlank="1" showInputMessage="1" showErrorMessage="1" sqref="D21" xr:uid="{EEE9C4E1-210E-4394-A005-EFB01B7B5B10}">
      <formula1>0</formula1>
      <formula2>1540</formula2>
    </dataValidation>
    <dataValidation type="whole" allowBlank="1" showInputMessage="1" showErrorMessage="1" sqref="D22" xr:uid="{CA2828CF-3431-43FD-94DA-607270BC05ED}">
      <formula1>0</formula1>
      <formula2>880</formula2>
    </dataValidation>
  </dataValidations>
  <pageMargins left="0.25" right="0.25" top="0.75" bottom="0.75" header="0.3" footer="0.3"/>
  <pageSetup paperSize="9" scale="106" orientation="landscape" r:id="rId1"/>
  <headerFooter>
    <oddHeader>&amp;L&amp;K00+000【機密性2】</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861CA-4FC1-4ACD-96D1-CF514057EFF6}">
  <sheetPr>
    <tabColor rgb="FFFFFF00"/>
    <pageSetUpPr fitToPage="1"/>
  </sheetPr>
  <dimension ref="A3:J20"/>
  <sheetViews>
    <sheetView zoomScale="130" zoomScaleNormal="130" workbookViewId="0">
      <selection activeCell="I13" sqref="I13"/>
    </sheetView>
  </sheetViews>
  <sheetFormatPr defaultRowHeight="18.75" x14ac:dyDescent="0.4"/>
  <cols>
    <col min="1" max="1" width="2.25" customWidth="1"/>
    <col min="2" max="2" width="9.625" customWidth="1"/>
    <col min="3" max="3" width="26" customWidth="1"/>
    <col min="4" max="4" width="20.375" customWidth="1"/>
    <col min="5" max="5" width="11.25" bestFit="1" customWidth="1"/>
    <col min="6" max="6" width="22" customWidth="1"/>
  </cols>
  <sheetData>
    <row r="3" spans="1:10" ht="30.75" customHeight="1" thickBot="1" x14ac:dyDescent="0.45">
      <c r="A3" s="116" t="s">
        <v>49</v>
      </c>
      <c r="B3" s="116"/>
      <c r="C3" s="116"/>
      <c r="D3" s="116"/>
      <c r="E3" s="116"/>
      <c r="F3" s="116"/>
      <c r="G3" s="116"/>
    </row>
    <row r="4" spans="1:10" ht="12" customHeight="1" x14ac:dyDescent="0.4">
      <c r="C4" s="54"/>
      <c r="D4" s="89" t="s">
        <v>23</v>
      </c>
      <c r="E4" s="107"/>
      <c r="F4" s="108"/>
      <c r="G4" s="56"/>
      <c r="H4" s="55"/>
    </row>
    <row r="5" spans="1:10" ht="12" customHeight="1" thickBot="1" x14ac:dyDescent="0.45">
      <c r="C5" s="54"/>
      <c r="D5" s="91"/>
      <c r="E5" s="95"/>
      <c r="F5" s="96"/>
      <c r="G5" s="56"/>
      <c r="H5" s="55"/>
    </row>
    <row r="6" spans="1:10" x14ac:dyDescent="0.4">
      <c r="C6" s="54"/>
      <c r="D6" s="89" t="s">
        <v>0</v>
      </c>
      <c r="E6" s="107"/>
      <c r="F6" s="108"/>
      <c r="G6" s="56"/>
      <c r="H6" s="55"/>
    </row>
    <row r="7" spans="1:10" ht="4.5" customHeight="1" thickBot="1" x14ac:dyDescent="0.45">
      <c r="C7" s="54"/>
      <c r="D7" s="91"/>
      <c r="E7" s="95"/>
      <c r="F7" s="96"/>
      <c r="G7" s="56"/>
      <c r="H7" s="55"/>
    </row>
    <row r="8" spans="1:10" ht="24" customHeight="1" x14ac:dyDescent="0.4">
      <c r="C8" s="60" t="s">
        <v>39</v>
      </c>
      <c r="D8" s="59"/>
      <c r="E8" s="68"/>
      <c r="F8" s="60"/>
      <c r="G8" s="60"/>
      <c r="H8" s="60"/>
      <c r="I8" s="60"/>
      <c r="J8" s="60"/>
    </row>
    <row r="9" spans="1:10" ht="28.5" customHeight="1" thickBot="1" x14ac:dyDescent="0.45">
      <c r="A9" s="57"/>
      <c r="B9" s="117" t="s">
        <v>46</v>
      </c>
      <c r="C9" s="118"/>
      <c r="D9" s="62" t="s">
        <v>40</v>
      </c>
    </row>
    <row r="10" spans="1:10" ht="24.95" customHeight="1" x14ac:dyDescent="0.4">
      <c r="A10" s="57"/>
      <c r="B10" s="101" t="s">
        <v>51</v>
      </c>
      <c r="C10" s="102"/>
      <c r="D10" s="65"/>
    </row>
    <row r="11" spans="1:10" ht="24.95" customHeight="1" x14ac:dyDescent="0.4">
      <c r="A11" s="57"/>
      <c r="B11" s="86" t="s">
        <v>53</v>
      </c>
      <c r="C11" s="101"/>
      <c r="D11" s="64" t="s">
        <v>52</v>
      </c>
    </row>
    <row r="12" spans="1:10" ht="39" customHeight="1" x14ac:dyDescent="0.4">
      <c r="A12" s="57"/>
      <c r="B12" s="113" t="s">
        <v>50</v>
      </c>
      <c r="C12" s="63" t="s">
        <v>54</v>
      </c>
      <c r="D12" s="66"/>
    </row>
    <row r="13" spans="1:10" ht="24.95" customHeight="1" x14ac:dyDescent="0.4">
      <c r="A13" s="57"/>
      <c r="B13" s="114"/>
      <c r="C13" s="61" t="s">
        <v>41</v>
      </c>
      <c r="D13" s="66"/>
    </row>
    <row r="14" spans="1:10" ht="24.95" customHeight="1" x14ac:dyDescent="0.4">
      <c r="A14" s="57"/>
      <c r="B14" s="114"/>
      <c r="C14" s="61" t="s">
        <v>42</v>
      </c>
      <c r="D14" s="66"/>
    </row>
    <row r="15" spans="1:10" ht="24.95" customHeight="1" x14ac:dyDescent="0.4">
      <c r="A15" s="57"/>
      <c r="B15" s="114"/>
      <c r="C15" s="61" t="s">
        <v>43</v>
      </c>
      <c r="D15" s="66"/>
    </row>
    <row r="16" spans="1:10" ht="24.95" customHeight="1" x14ac:dyDescent="0.4">
      <c r="A16" s="57"/>
      <c r="B16" s="114"/>
      <c r="C16" s="61" t="s">
        <v>44</v>
      </c>
      <c r="D16" s="66"/>
    </row>
    <row r="17" spans="1:6" ht="24.95" customHeight="1" thickBot="1" x14ac:dyDescent="0.45">
      <c r="A17" s="57"/>
      <c r="B17" s="115"/>
      <c r="C17" s="61" t="s">
        <v>45</v>
      </c>
      <c r="D17" s="67"/>
    </row>
    <row r="19" spans="1:6" ht="19.5" thickBot="1" x14ac:dyDescent="0.45"/>
    <row r="20" spans="1:6" ht="21.75" customHeight="1" thickBot="1" x14ac:dyDescent="0.45">
      <c r="C20" s="58"/>
      <c r="D20" s="51" t="s">
        <v>47</v>
      </c>
      <c r="E20" s="111"/>
      <c r="F20" s="112"/>
    </row>
  </sheetData>
  <mergeCells count="10">
    <mergeCell ref="E20:F20"/>
    <mergeCell ref="B10:C10"/>
    <mergeCell ref="B12:B17"/>
    <mergeCell ref="A3:G3"/>
    <mergeCell ref="D4:D5"/>
    <mergeCell ref="D6:D7"/>
    <mergeCell ref="E4:F5"/>
    <mergeCell ref="E6:F7"/>
    <mergeCell ref="B9:C9"/>
    <mergeCell ref="B11:C11"/>
  </mergeCells>
  <phoneticPr fontId="2"/>
  <pageMargins left="0.70866141732283472" right="0.70866141732283472" top="0.74803149606299213" bottom="0.74803149606299213" header="0.31496062992125984" footer="0.31496062992125984"/>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DD8C7-8F72-4BEF-BC56-32122A494AA0}">
  <sheetPr>
    <tabColor rgb="FFFF0000"/>
    <pageSetUpPr fitToPage="1"/>
  </sheetPr>
  <dimension ref="A1:J18"/>
  <sheetViews>
    <sheetView zoomScale="130" zoomScaleNormal="130" workbookViewId="0">
      <selection activeCell="I19" sqref="I19"/>
    </sheetView>
  </sheetViews>
  <sheetFormatPr defaultRowHeight="18.75" x14ac:dyDescent="0.4"/>
  <cols>
    <col min="1" max="1" width="2.25" customWidth="1"/>
    <col min="2" max="2" width="9.625" customWidth="1"/>
    <col min="3" max="3" width="26" customWidth="1"/>
    <col min="4" max="4" width="20.375" customWidth="1"/>
    <col min="5" max="5" width="11.25" bestFit="1" customWidth="1"/>
    <col min="6" max="6" width="22" customWidth="1"/>
  </cols>
  <sheetData>
    <row r="1" spans="1:10" ht="30.75" customHeight="1" thickBot="1" x14ac:dyDescent="0.45">
      <c r="A1" s="116" t="s">
        <v>49</v>
      </c>
      <c r="B1" s="116"/>
      <c r="C1" s="116"/>
      <c r="D1" s="116"/>
      <c r="E1" s="116"/>
      <c r="F1" s="116"/>
      <c r="G1" s="116"/>
    </row>
    <row r="2" spans="1:10" ht="12" customHeight="1" x14ac:dyDescent="0.4">
      <c r="C2" s="54"/>
      <c r="D2" s="89" t="s">
        <v>23</v>
      </c>
      <c r="E2" s="107">
        <v>2812345678</v>
      </c>
      <c r="F2" s="108"/>
      <c r="G2" s="56"/>
      <c r="H2" s="55"/>
    </row>
    <row r="3" spans="1:10" ht="12" customHeight="1" thickBot="1" x14ac:dyDescent="0.45">
      <c r="C3" s="54"/>
      <c r="D3" s="91"/>
      <c r="E3" s="95"/>
      <c r="F3" s="96"/>
      <c r="G3" s="56"/>
      <c r="H3" s="55"/>
    </row>
    <row r="4" spans="1:10" x14ac:dyDescent="0.4">
      <c r="C4" s="54"/>
      <c r="D4" s="89" t="s">
        <v>0</v>
      </c>
      <c r="E4" s="107" t="s">
        <v>55</v>
      </c>
      <c r="F4" s="108"/>
      <c r="G4" s="56"/>
      <c r="H4" s="55"/>
    </row>
    <row r="5" spans="1:10" ht="4.5" customHeight="1" thickBot="1" x14ac:dyDescent="0.45">
      <c r="C5" s="54"/>
      <c r="D5" s="91"/>
      <c r="E5" s="95"/>
      <c r="F5" s="96"/>
      <c r="G5" s="56"/>
      <c r="H5" s="55"/>
    </row>
    <row r="6" spans="1:10" ht="24" customHeight="1" x14ac:dyDescent="0.4">
      <c r="C6" s="60" t="s">
        <v>39</v>
      </c>
      <c r="D6" s="59"/>
      <c r="E6" s="68"/>
      <c r="F6" s="60"/>
      <c r="G6" s="60"/>
      <c r="H6" s="60"/>
      <c r="I6" s="60"/>
      <c r="J6" s="60"/>
    </row>
    <row r="7" spans="1:10" ht="28.5" customHeight="1" thickBot="1" x14ac:dyDescent="0.45">
      <c r="A7" s="57"/>
      <c r="B7" s="117" t="s">
        <v>46</v>
      </c>
      <c r="C7" s="118"/>
      <c r="D7" s="62" t="s">
        <v>40</v>
      </c>
    </row>
    <row r="8" spans="1:10" ht="24.95" customHeight="1" x14ac:dyDescent="0.4">
      <c r="A8" s="57"/>
      <c r="B8" s="101" t="s">
        <v>51</v>
      </c>
      <c r="C8" s="102"/>
      <c r="D8" s="65">
        <v>35000</v>
      </c>
    </row>
    <row r="9" spans="1:10" ht="33.75" customHeight="1" x14ac:dyDescent="0.4">
      <c r="A9" s="57"/>
      <c r="B9" s="86" t="s">
        <v>53</v>
      </c>
      <c r="C9" s="101"/>
      <c r="D9" s="64" t="s">
        <v>52</v>
      </c>
    </row>
    <row r="10" spans="1:10" ht="39" customHeight="1" x14ac:dyDescent="0.4">
      <c r="A10" s="57"/>
      <c r="B10" s="113" t="s">
        <v>50</v>
      </c>
      <c r="C10" s="63" t="s">
        <v>54</v>
      </c>
      <c r="D10" s="66">
        <v>5000</v>
      </c>
    </row>
    <row r="11" spans="1:10" ht="24.95" customHeight="1" x14ac:dyDescent="0.4">
      <c r="A11" s="57"/>
      <c r="B11" s="114"/>
      <c r="C11" s="61" t="s">
        <v>41</v>
      </c>
      <c r="D11" s="66">
        <v>6000</v>
      </c>
    </row>
    <row r="12" spans="1:10" ht="24.95" customHeight="1" x14ac:dyDescent="0.4">
      <c r="A12" s="57"/>
      <c r="B12" s="114"/>
      <c r="C12" s="61" t="s">
        <v>42</v>
      </c>
      <c r="D12" s="66">
        <v>5000</v>
      </c>
    </row>
    <row r="13" spans="1:10" ht="24.95" customHeight="1" x14ac:dyDescent="0.4">
      <c r="A13" s="57"/>
      <c r="B13" s="114"/>
      <c r="C13" s="61" t="s">
        <v>43</v>
      </c>
      <c r="D13" s="66">
        <v>3500</v>
      </c>
    </row>
    <row r="14" spans="1:10" ht="24.95" customHeight="1" x14ac:dyDescent="0.4">
      <c r="A14" s="57"/>
      <c r="B14" s="114"/>
      <c r="C14" s="61" t="s">
        <v>44</v>
      </c>
      <c r="D14" s="66">
        <v>5000</v>
      </c>
    </row>
    <row r="15" spans="1:10" ht="24.95" customHeight="1" thickBot="1" x14ac:dyDescent="0.45">
      <c r="A15" s="57"/>
      <c r="B15" s="115"/>
      <c r="C15" s="61" t="s">
        <v>45</v>
      </c>
      <c r="D15" s="67">
        <v>5000</v>
      </c>
    </row>
    <row r="17" spans="3:6" ht="19.5" thickBot="1" x14ac:dyDescent="0.45"/>
    <row r="18" spans="3:6" ht="21.75" customHeight="1" thickBot="1" x14ac:dyDescent="0.45">
      <c r="C18" s="58"/>
      <c r="D18" s="53" t="s">
        <v>47</v>
      </c>
      <c r="E18" s="111" t="s">
        <v>25</v>
      </c>
      <c r="F18" s="112"/>
    </row>
  </sheetData>
  <mergeCells count="10">
    <mergeCell ref="B8:C8"/>
    <mergeCell ref="B9:C9"/>
    <mergeCell ref="B10:B15"/>
    <mergeCell ref="E18:F18"/>
    <mergeCell ref="A1:G1"/>
    <mergeCell ref="D2:D3"/>
    <mergeCell ref="E2:F3"/>
    <mergeCell ref="D4:D5"/>
    <mergeCell ref="E4:F5"/>
    <mergeCell ref="B7:C7"/>
  </mergeCells>
  <phoneticPr fontId="2"/>
  <pageMargins left="0.70866141732283472" right="0.70866141732283472" top="0.74803149606299213" bottom="0.74803149606299213" header="0.31496062992125984" footer="0.31496062992125984"/>
  <pageSetup paperSize="9" scale="9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令和8年度生活習慣病予防健診単価報告（提出用）</vt:lpstr>
      <vt:lpstr>生活習慣病予防健診単価　作成例</vt:lpstr>
      <vt:lpstr>生活習慣病予防健診単価計算方法（参考）</vt:lpstr>
      <vt:lpstr>令和8年度人間ドック健診単価報告（提出用）</vt:lpstr>
      <vt:lpstr>令和8年度人間ドック健診単価 作成例</vt:lpstr>
      <vt:lpstr>'生活習慣病予防健診単価　作成例'!Print_Area</vt:lpstr>
      <vt:lpstr>'生活習慣病予防健診単価計算方法（参考）'!Print_Area</vt:lpstr>
      <vt:lpstr>'令和8年度人間ドック健診単価 作成例'!Print_Area</vt:lpstr>
      <vt:lpstr>'令和8年度人間ドック健診単価報告（提出用）'!Print_Area</vt:lpstr>
      <vt:lpstr>'令和8年度生活習慣病予防健診単価報告（提出用）'!Print_Area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西部　恵理</dc:creator>
  <cp:lastModifiedBy>丸山　真実</cp:lastModifiedBy>
  <cp:lastPrinted>2025-11-25T04:08:06Z</cp:lastPrinted>
  <dcterms:created xsi:type="dcterms:W3CDTF">2020-02-07T06:18:33Z</dcterms:created>
  <dcterms:modified xsi:type="dcterms:W3CDTF">2025-11-25T04:09:22Z</dcterms:modified>
</cp:coreProperties>
</file>